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75" windowWidth="15195" windowHeight="7830"/>
  </bookViews>
  <sheets>
    <sheet name="PROP. 2019 programa " sheetId="21" r:id="rId1"/>
  </sheets>
  <definedNames>
    <definedName name="_xlnm.Print_Area" localSheetId="0">'PROP. 2019 programa '!$A$1:$L$93</definedName>
    <definedName name="CUADRO1" localSheetId="0">#REF!</definedName>
    <definedName name="CUADRO1">#REF!</definedName>
    <definedName name="FORMNUEVO" localSheetId="0">#REF!</definedName>
    <definedName name="FORMNUEVO">#REF!</definedName>
    <definedName name="NUEVO" localSheetId="0">#REF!</definedName>
    <definedName name="NUEVO">#REF!</definedName>
    <definedName name="PRINT_TITLES_MI" localSheetId="0">#REF!</definedName>
    <definedName name="PRINT_TITLES_MI">#REF!</definedName>
    <definedName name="_xlnm.Print_Titles">#REF!</definedName>
    <definedName name="YO" localSheetId="0">#REF!</definedName>
    <definedName name="YO">#REF!</definedName>
  </definedNames>
  <calcPr calcId="144525"/>
</workbook>
</file>

<file path=xl/calcChain.xml><?xml version="1.0" encoding="utf-8"?>
<calcChain xmlns="http://schemas.openxmlformats.org/spreadsheetml/2006/main">
  <c r="I11" i="21" l="1"/>
  <c r="I81" i="21" l="1"/>
  <c r="I78" i="21"/>
  <c r="I61" i="21"/>
  <c r="I89" i="21" l="1"/>
  <c r="D48" i="21"/>
  <c r="D73" i="21" l="1"/>
</calcChain>
</file>

<file path=xl/sharedStrings.xml><?xml version="1.0" encoding="utf-8"?>
<sst xmlns="http://schemas.openxmlformats.org/spreadsheetml/2006/main" count="252" uniqueCount="72">
  <si>
    <t>HOJA</t>
  </si>
  <si>
    <t>PROPUESTA DEL RAMO 33</t>
  </si>
  <si>
    <t>MUNICIPIO DE ESCUINAPA</t>
  </si>
  <si>
    <t>PRESUPUESTO APROBADO</t>
  </si>
  <si>
    <t>METAS</t>
  </si>
  <si>
    <t>MONTO</t>
  </si>
  <si>
    <t>BENEF.</t>
  </si>
  <si>
    <t>U. DE MED.</t>
  </si>
  <si>
    <t>01- AGUA POTABLE</t>
  </si>
  <si>
    <t>TOTAL</t>
  </si>
  <si>
    <t>CANT.</t>
  </si>
  <si>
    <t>MODALIDAD</t>
  </si>
  <si>
    <t>DIRECTA</t>
  </si>
  <si>
    <t>PROGRAMA                                                                                                     .                SUBPROGRAMA</t>
  </si>
  <si>
    <t>ML</t>
  </si>
  <si>
    <t>PERSONAS</t>
  </si>
  <si>
    <t>M2</t>
  </si>
  <si>
    <t>ESTE PROGRAMA ES PUBLICO, AJENO A CUALQUIER PARTIDO POLITICO. QUEDA PROHIBIDO EL USO PARA FINES DISTINTOS A LOS ESTABLECIDOS EN EL PROGRAMA</t>
  </si>
  <si>
    <t>ESCUINAPA</t>
  </si>
  <si>
    <t>LOTE</t>
  </si>
  <si>
    <t>FONDO PARA LA INFRAESTRUCTURA SOCIAL MUNICIPAL 2019</t>
  </si>
  <si>
    <t>N°</t>
  </si>
  <si>
    <t>ALCANTARILLADO</t>
  </si>
  <si>
    <t>AGUA POTABLE</t>
  </si>
  <si>
    <t>POSTES</t>
  </si>
  <si>
    <t>ELECTRIFICACION RURAL Y DE COLONIAS POBRES</t>
  </si>
  <si>
    <t>INFRAESTRUCTURA BÁSICA EDUCATIVA</t>
  </si>
  <si>
    <t>02-</t>
  </si>
  <si>
    <t>HACIENDA LA CAMPANA, ESCUINAPA</t>
  </si>
  <si>
    <t>EL PALMITO, ESCUINAPA</t>
  </si>
  <si>
    <t>TECUALILLA, ESCUINAPA</t>
  </si>
  <si>
    <t>EJIDO LA CAMPANA, ESCUINAPA</t>
  </si>
  <si>
    <t xml:space="preserve"> </t>
  </si>
  <si>
    <t>LA CONCHA, ESCUINAPA</t>
  </si>
  <si>
    <t>REHABILITACION DE RED DE ALCANTARILLADO Y DESCARGAS DOMICILIARIAS EN LA SINDICATURA DE LA CONCHA.</t>
  </si>
  <si>
    <r>
      <t xml:space="preserve">REHABILITACION DE RED DE ALCANTARILLADO Y DESCARGAS DOMICILIARIAS CALLE </t>
    </r>
    <r>
      <rPr>
        <b/>
        <sz val="6"/>
        <rFont val="Arial"/>
        <family val="2"/>
      </rPr>
      <t>JUAN RENDON</t>
    </r>
    <r>
      <rPr>
        <sz val="6"/>
        <rFont val="Arial"/>
        <family val="2"/>
      </rPr>
      <t xml:space="preserve"> ENTRE CALLE SANDRA CALDERON Y BLVD. JOSE MA. MORELOS</t>
    </r>
  </si>
  <si>
    <r>
      <t>REHABILITACION DE RED DE ALCANTARILLADO  CALLE</t>
    </r>
    <r>
      <rPr>
        <b/>
        <sz val="6"/>
        <rFont val="Arial"/>
        <family val="2"/>
      </rPr>
      <t xml:space="preserve"> EMILIANO ZAPATA</t>
    </r>
    <r>
      <rPr>
        <sz val="6"/>
        <rFont val="Arial"/>
        <family val="2"/>
      </rPr>
      <t xml:space="preserve"> ENTRE AGUSTINA RAMIREZ Y VERACRUZ COL. GABRIEL LEYVA</t>
    </r>
  </si>
  <si>
    <r>
      <t xml:space="preserve">REHABILITACION DE ALCANTARILLADO DE CALLE </t>
    </r>
    <r>
      <rPr>
        <b/>
        <sz val="6"/>
        <rFont val="Arial"/>
        <family val="2"/>
      </rPr>
      <t>VENUSTIANO CARRANZA</t>
    </r>
    <r>
      <rPr>
        <sz val="6"/>
        <rFont val="Arial"/>
        <family val="2"/>
      </rPr>
      <t xml:space="preserve"> ENTRE CALLE VERACRUZ Y AGUSTINA RAMIREZ COL. GABRIEL LEYVA </t>
    </r>
  </si>
  <si>
    <r>
      <t xml:space="preserve">REHABILITACION DE ALCANTARILLADO DE CALLE </t>
    </r>
    <r>
      <rPr>
        <b/>
        <sz val="6"/>
        <rFont val="Arial"/>
        <family val="2"/>
      </rPr>
      <t>RAFAEL BUELNA</t>
    </r>
    <r>
      <rPr>
        <sz val="6"/>
        <rFont val="Arial"/>
        <family val="2"/>
      </rPr>
      <t xml:space="preserve"> ENTRE FRANCISCO I.  MADERO Y AGUSTINA RAMIREZ COL. GABRIEL LEYVA </t>
    </r>
  </si>
  <si>
    <r>
      <t xml:space="preserve">REHABILITACION DE ALCANTARILLADO DE CALLE </t>
    </r>
    <r>
      <rPr>
        <b/>
        <sz val="6"/>
        <rFont val="Arial"/>
        <family val="2"/>
      </rPr>
      <t>AGUSTINA RAMIREZ</t>
    </r>
    <r>
      <rPr>
        <sz val="6"/>
        <rFont val="Arial"/>
        <family val="2"/>
      </rPr>
      <t xml:space="preserve"> ENTRE AV. DE LA JUVENTUD Y RAFAEL BUELNA COL. GABRIEL LEYVA</t>
    </r>
  </si>
  <si>
    <r>
      <t xml:space="preserve">REHABILITACION DE ALCANTARILLADO DE CALLE </t>
    </r>
    <r>
      <rPr>
        <b/>
        <sz val="6"/>
        <rFont val="Arial"/>
        <family val="2"/>
      </rPr>
      <t>PROL. OCCIDENTAL</t>
    </r>
    <r>
      <rPr>
        <sz val="6"/>
        <rFont val="Arial"/>
        <family val="2"/>
      </rPr>
      <t xml:space="preserve"> ENTRE 12 DE OCTUBRE Y MARIANO ESCOBEDO  COL. AMPL. JUAREZ</t>
    </r>
  </si>
  <si>
    <r>
      <t xml:space="preserve">REHABILITACION DE ALCANTARILLADO SANITARIO EN CALLE </t>
    </r>
    <r>
      <rPr>
        <b/>
        <sz val="6"/>
        <rFont val="Arial"/>
        <family val="2"/>
      </rPr>
      <t>RIO SANTIAGO</t>
    </r>
    <r>
      <rPr>
        <sz val="6"/>
        <rFont val="Arial"/>
        <family val="2"/>
      </rPr>
      <t xml:space="preserve"> ENTRE RIO ELOTA Y CALLE RIO BALUARTE COL. PUEBLO NUEVO</t>
    </r>
  </si>
  <si>
    <r>
      <t xml:space="preserve">REHABILITACION DE RED DE ALCANTARILLADO Y DESCARGAS DOMICILIARIAS CALLE </t>
    </r>
    <r>
      <rPr>
        <b/>
        <sz val="6"/>
        <rFont val="Arial"/>
        <family val="2"/>
      </rPr>
      <t>RIO GUASAVE</t>
    </r>
    <r>
      <rPr>
        <sz val="6"/>
        <rFont val="Arial"/>
        <family val="2"/>
      </rPr>
      <t xml:space="preserve"> ENTRE LAS CALLES RIO BALUARTE Y RIO QUELITE COL. PUEBLO NUEVO</t>
    </r>
  </si>
  <si>
    <r>
      <t xml:space="preserve">REHABILITACION DE RED DE ALCANTARILLADO Y DESCARGAS DOMICILIARIAS EN CALLE </t>
    </r>
    <r>
      <rPr>
        <b/>
        <sz val="5"/>
        <rFont val="Arial"/>
        <family val="2"/>
      </rPr>
      <t>ONCE RIOS</t>
    </r>
    <r>
      <rPr>
        <sz val="5"/>
        <rFont val="Arial"/>
        <family val="2"/>
      </rPr>
      <t xml:space="preserve"> ENTRE LAS CALLES RIO QUELITE Y RIO BALUARTE COL. PUEBLO NUEVO</t>
    </r>
  </si>
  <si>
    <r>
      <t xml:space="preserve">REHABILITACION DE RED DE ALCANTARILLADO Y DESCARGAS DOMICILIARIAS EN CALLE </t>
    </r>
    <r>
      <rPr>
        <b/>
        <sz val="5"/>
        <rFont val="Arial"/>
        <family val="2"/>
      </rPr>
      <t>RIO SUCHEATE</t>
    </r>
    <r>
      <rPr>
        <sz val="5"/>
        <rFont val="Arial"/>
        <family val="2"/>
      </rPr>
      <t xml:space="preserve"> ENTRE LAS CALLES RIO BALUARTE Y RIO QUELITE COL. PUEBLO NUEVO</t>
    </r>
  </si>
  <si>
    <r>
      <t xml:space="preserve">REHABILITACION DE RED DE ALCANTARILLADO Y DESCARGAS DOMICILIARIAS EN CALLE </t>
    </r>
    <r>
      <rPr>
        <b/>
        <sz val="5"/>
        <rFont val="Arial"/>
        <family val="2"/>
      </rPr>
      <t>RIO FUERTE</t>
    </r>
    <r>
      <rPr>
        <sz val="5"/>
        <rFont val="Arial"/>
        <family val="2"/>
      </rPr>
      <t xml:space="preserve"> ENTRE LAS CALLES RIO BALUARTE Y RIO QUELITE</t>
    </r>
  </si>
  <si>
    <r>
      <t xml:space="preserve">REHABILITACION DE RED DE ALCANTARILLADO Y DESCARGAS DOMICILIARIAS EN CALLE </t>
    </r>
    <r>
      <rPr>
        <b/>
        <sz val="5"/>
        <rFont val="Arial"/>
        <family val="2"/>
      </rPr>
      <t>RIO SANALONA</t>
    </r>
    <r>
      <rPr>
        <sz val="5"/>
        <rFont val="Arial"/>
        <family val="2"/>
      </rPr>
      <t xml:space="preserve"> ENTRE CALLE RIO BALUARTE Y RIO QUELITE COL. PUEBLO NUEVO</t>
    </r>
  </si>
  <si>
    <r>
      <t xml:space="preserve">REHABILITACION DE RED DE ALCANTARILLADO Y DESCARGAS DOMICILIARIAS EN </t>
    </r>
    <r>
      <rPr>
        <b/>
        <sz val="5"/>
        <rFont val="Arial"/>
        <family val="2"/>
      </rPr>
      <t>SECTOR 2</t>
    </r>
    <r>
      <rPr>
        <sz val="5"/>
        <rFont val="Arial"/>
        <family val="2"/>
      </rPr>
      <t xml:space="preserve"> COL. PUEBLO NUEVO</t>
    </r>
  </si>
  <si>
    <r>
      <t>REHABILITACION DE TUBERIA DE ALCANTARILLADO DE</t>
    </r>
    <r>
      <rPr>
        <b/>
        <sz val="5"/>
        <rFont val="Arial"/>
        <family val="2"/>
      </rPr>
      <t xml:space="preserve"> 12"</t>
    </r>
    <r>
      <rPr>
        <sz val="5"/>
        <rFont val="Arial"/>
        <family val="2"/>
      </rPr>
      <t xml:space="preserve"> EN TOMA PRINCIPAL A COLECTOR COL. PUEBLO NUEVO</t>
    </r>
  </si>
  <si>
    <r>
      <t>REHABILITACION DE RED DE ALCANTARILLADO Y DESCARGAS DOMICILIARIAS EN CALLE</t>
    </r>
    <r>
      <rPr>
        <b/>
        <sz val="5"/>
        <rFont val="Arial"/>
        <family val="2"/>
      </rPr>
      <t xml:space="preserve"> IGNACIO ZARAGOZA</t>
    </r>
    <r>
      <rPr>
        <sz val="5"/>
        <rFont val="Arial"/>
        <family val="2"/>
      </rPr>
      <t xml:space="preserve"> ENTRE CALLE RAMON CORONA Y AV. DE LA JUVENTUD </t>
    </r>
  </si>
  <si>
    <r>
      <t>REHABILITACION DE RED DE ALCANTARILLADO Y DESCARGAS DOMICILIARIAS EN CALLE</t>
    </r>
    <r>
      <rPr>
        <b/>
        <sz val="5"/>
        <rFont val="Arial"/>
        <family val="2"/>
      </rPr>
      <t xml:space="preserve"> IGNACIO ZARAGOZA</t>
    </r>
    <r>
      <rPr>
        <sz val="5"/>
        <rFont val="Arial"/>
        <family val="2"/>
      </rPr>
      <t xml:space="preserve"> ENTRE CALLE RAMON CORONA Y 21 DE MARZO, COLONIA BENITO JUAREZ, ESCUINAPA SINALOA.</t>
    </r>
  </si>
  <si>
    <r>
      <t xml:space="preserve">REHABILITACION DE RED DE ALCANTARILLADO Y DESCARGAS DOMICILIARIAS EN CALLE </t>
    </r>
    <r>
      <rPr>
        <b/>
        <sz val="5"/>
        <rFont val="Arial"/>
        <family val="2"/>
      </rPr>
      <t>AQUILES SERDAN</t>
    </r>
    <r>
      <rPr>
        <sz val="5"/>
        <rFont val="Arial"/>
        <family val="2"/>
      </rPr>
      <t xml:space="preserve"> ENTRE LA PAZ Y VERACRUZ COL.CENTRO</t>
    </r>
  </si>
  <si>
    <r>
      <t>REHABILITACION DE RED DE ALCANTARILLADO Y TOMAS DOMICILIARIAS EN CALLE</t>
    </r>
    <r>
      <rPr>
        <b/>
        <sz val="5"/>
        <rFont val="Arial"/>
        <family val="2"/>
      </rPr>
      <t xml:space="preserve"> 22 DE DICIEMBRE</t>
    </r>
    <r>
      <rPr>
        <sz val="5"/>
        <rFont val="Arial"/>
        <family val="2"/>
      </rPr>
      <t xml:space="preserve"> ENTRE 5 DE MAYO Y FRANCISCO PEREZ COL. CENTRO      </t>
    </r>
  </si>
  <si>
    <r>
      <t xml:space="preserve">REHABILITACION DE RED DE ALCANTARILLADO Y DESCARGAS DOMICILIARIAS EN CALLE </t>
    </r>
    <r>
      <rPr>
        <b/>
        <sz val="5"/>
        <rFont val="Arial"/>
        <family val="2"/>
      </rPr>
      <t>FRANCISCO I. MADERO</t>
    </r>
    <r>
      <rPr>
        <sz val="5"/>
        <rFont val="Arial"/>
        <family val="2"/>
      </rPr>
      <t xml:space="preserve"> ENTRE CALLE 18 DE JULIO Y 24 DE OCTUBRE COL.JUAREZ</t>
    </r>
  </si>
  <si>
    <r>
      <t xml:space="preserve">REHABILITACIÓN DE RED DE ALCANTARILLADO Y DESCARGAS DOMICILIARIAS EN CALLE </t>
    </r>
    <r>
      <rPr>
        <b/>
        <sz val="5"/>
        <rFont val="Arial"/>
        <family val="2"/>
      </rPr>
      <t>RÍO OCORONI</t>
    </r>
    <r>
      <rPr>
        <sz val="5"/>
        <rFont val="Arial"/>
        <family val="2"/>
      </rPr>
      <t xml:space="preserve"> ENTRE CALLE RÍO SANTIAGO Y RÍO SUCHEATE, COLONIA PUEBLO NUEVO.</t>
    </r>
  </si>
  <si>
    <r>
      <t xml:space="preserve">REHABILITACIÓN DE RED DE ALCANTARILLADO Y DESCARGAS DOMICILIARIAS EN CALLE </t>
    </r>
    <r>
      <rPr>
        <b/>
        <sz val="5"/>
        <rFont val="Arial"/>
        <family val="2"/>
      </rPr>
      <t>RÍO OCORONI</t>
    </r>
    <r>
      <rPr>
        <sz val="5"/>
        <rFont val="Arial"/>
        <family val="2"/>
      </rPr>
      <t xml:space="preserve"> ENTRE CALLE RÍO SANALONA Y RÍO ZUAQUE, COLONIA PUEBLO NUEVO.</t>
    </r>
  </si>
  <si>
    <r>
      <t xml:space="preserve">CONSTRUCCIÓN DE RED DE ALCANTARILLADO Y DESCARGAS DOMICILIARIAS EN CALLE </t>
    </r>
    <r>
      <rPr>
        <b/>
        <sz val="5"/>
        <rFont val="Arial"/>
        <family val="2"/>
      </rPr>
      <t>16 DE SEPTIEMBRE</t>
    </r>
    <r>
      <rPr>
        <sz val="5"/>
        <rFont val="Arial"/>
        <family val="2"/>
      </rPr>
      <t xml:space="preserve"> ENTRE CALLE NIÑOS HÉORES Y CALLE SIN NOMBRE, COLONIA AMPLIACIÓN JUARÉZ.</t>
    </r>
  </si>
  <si>
    <r>
      <t xml:space="preserve">REHABILITACIÓN DE RED DE ALCANTARILLADO Y DESCARGAS DOMICILIARIAS EN CALLE </t>
    </r>
    <r>
      <rPr>
        <b/>
        <sz val="5"/>
        <rFont val="Arial"/>
        <family val="2"/>
      </rPr>
      <t>RAMÓN CORONA</t>
    </r>
    <r>
      <rPr>
        <sz val="5"/>
        <rFont val="Arial"/>
        <family val="2"/>
      </rPr>
      <t xml:space="preserve"> ENTRE CALLE ANTIO AGUIRRE E IGNACIO ZARAGOZA, COLONIA BENITO JUARÉZ.</t>
    </r>
  </si>
  <si>
    <r>
      <t xml:space="preserve">REHABILITACIÓN DE RED DE ALCANTARILLADO Y DESCARGAS DOMICILIARIAS EN CALLE </t>
    </r>
    <r>
      <rPr>
        <b/>
        <sz val="5"/>
        <rFont val="Arial"/>
        <family val="2"/>
      </rPr>
      <t xml:space="preserve">FRANCISCO VILLA </t>
    </r>
    <r>
      <rPr>
        <sz val="5"/>
        <rFont val="Arial"/>
        <family val="2"/>
      </rPr>
      <t>ENTRE IGNACIO ZARAGOZA Y ANTONIO AGUIRRE, COLONIA BENITO JUAREZ, ESCUINAPA, SINALOA.</t>
    </r>
  </si>
  <si>
    <r>
      <t xml:space="preserve">CONSTRUCCIÓN DE RE DE ALCANTARILLADO Y DESCARGAS DOMICILIARIAS EN </t>
    </r>
    <r>
      <rPr>
        <b/>
        <sz val="5"/>
        <rFont val="Arial"/>
        <family val="2"/>
      </rPr>
      <t>CALLEJON SIN NOMBRE</t>
    </r>
    <r>
      <rPr>
        <sz val="5"/>
        <rFont val="Arial"/>
        <family val="2"/>
      </rPr>
      <t xml:space="preserve"> ENTRE CALLE MARIA DE LOS ANGELES POLANCO Y AV.CULIACÁN, COLONIA 13 DE SEPTIEMBRE, ESCUINAPA, SINALOA.</t>
    </r>
  </si>
  <si>
    <r>
      <t xml:space="preserve">REHABILITACION DE RED DE AGUA POTABLE Y TOMAS DOMICILIARIAS EN CALLE </t>
    </r>
    <r>
      <rPr>
        <b/>
        <sz val="5"/>
        <rFont val="Arial"/>
        <family val="2"/>
      </rPr>
      <t>RAFAEL BUELNA</t>
    </r>
    <r>
      <rPr>
        <sz val="5"/>
        <rFont val="Arial"/>
        <family val="2"/>
      </rPr>
      <t xml:space="preserve"> ENTRE CALLE FRANCISCO I. MADERO Y AGUSTINA RAMIREZ COL GABRIEL LEYVA</t>
    </r>
  </si>
  <si>
    <r>
      <t xml:space="preserve">CONSTRUCCIÓN DE RED DE AGUA POTABLE Y TOMAS DOMICILIARIAS EN CIRCUITO DE CALLES DE CALLES ALREDEDOR DE LA PLAZUELA EN LA COMUNIDAD </t>
    </r>
    <r>
      <rPr>
        <b/>
        <sz val="5"/>
        <rFont val="Arial"/>
        <family val="2"/>
      </rPr>
      <t>HACIENDA LA CAMPANA</t>
    </r>
    <r>
      <rPr>
        <sz val="5"/>
        <rFont val="Arial"/>
        <family val="2"/>
      </rPr>
      <t xml:space="preserve"> (EL POCHOTE)  ESCUINAPA, SINALOA.</t>
    </r>
  </si>
  <si>
    <r>
      <t xml:space="preserve">CONSTRUCCIÓN DE RED DE AGUA POTABLE Y TOMAS DOMICILIARIAS EN CALLE </t>
    </r>
    <r>
      <rPr>
        <b/>
        <sz val="5"/>
        <rFont val="Arial"/>
        <family val="2"/>
      </rPr>
      <t>RÍO SANTIAGO</t>
    </r>
    <r>
      <rPr>
        <sz val="5"/>
        <rFont val="Arial"/>
        <family val="2"/>
      </rPr>
      <t xml:space="preserve"> ENTRE CALLE RÍO SAN LORENZO Y RÍO BALUARTE, COLONIA PUEBLO NUEVO. </t>
    </r>
  </si>
  <si>
    <r>
      <t xml:space="preserve">AMPLIACION DE RED DE ELECTRIFICACION EN CALLE </t>
    </r>
    <r>
      <rPr>
        <b/>
        <sz val="6"/>
        <rFont val="Arial"/>
        <family val="2"/>
      </rPr>
      <t>16 DE SEPTIEMBRE</t>
    </r>
    <r>
      <rPr>
        <sz val="6"/>
        <rFont val="Arial"/>
        <family val="2"/>
      </rPr>
      <t xml:space="preserve"> Y MALECON SIGLO XXI COL CENTRO ESCUINAPADE HIDALGO</t>
    </r>
  </si>
  <si>
    <r>
      <t>AMPLIACION DE RED DE ELECTRIFICACION EN  POBLADO</t>
    </r>
    <r>
      <rPr>
        <b/>
        <sz val="6"/>
        <rFont val="Arial"/>
        <family val="2"/>
      </rPr>
      <t xml:space="preserve"> EJIDO LA CAMPANA</t>
    </r>
    <r>
      <rPr>
        <sz val="6"/>
        <rFont val="Arial"/>
        <family val="2"/>
      </rPr>
      <t>, MUNICIPIO DE ESCUINAPADE HIDALGO</t>
    </r>
  </si>
  <si>
    <r>
      <t xml:space="preserve">CONSTRUCCION DE TECHUMBRE METALICA DE USOS MULTIPLES DE 15.25 X 12.25 MTS EN JARDÍN DE NIÑOS AMADO NERVO EN LA LOCALIDAD DE </t>
    </r>
    <r>
      <rPr>
        <b/>
        <sz val="6"/>
        <rFont val="Arial"/>
        <family val="2"/>
      </rPr>
      <t>TECUALILLA</t>
    </r>
    <r>
      <rPr>
        <sz val="6"/>
        <rFont val="Arial"/>
        <family val="2"/>
      </rPr>
      <t>, ESCUINAPA, SINALOA.</t>
    </r>
  </si>
  <si>
    <r>
      <t>CONSTRUCCION DE TECHUMBRE METALICA EN</t>
    </r>
    <r>
      <rPr>
        <b/>
        <sz val="6"/>
        <rFont val="Arial"/>
        <family val="2"/>
      </rPr>
      <t xml:space="preserve"> CENTRO DE ATECION  MULTIPLE N° 41 LABORAL</t>
    </r>
    <r>
      <rPr>
        <sz val="6"/>
        <rFont val="Arial"/>
        <family val="2"/>
      </rPr>
      <t>, ESCUINAPA, SINALOA.</t>
    </r>
  </si>
  <si>
    <r>
      <t>REHABILITACION DE</t>
    </r>
    <r>
      <rPr>
        <b/>
        <sz val="6"/>
        <rFont val="Arial"/>
        <family val="2"/>
      </rPr>
      <t xml:space="preserve"> AULAS</t>
    </r>
    <r>
      <rPr>
        <sz val="6"/>
        <rFont val="Arial"/>
        <family val="2"/>
      </rPr>
      <t xml:space="preserve"> EN ESCUELA </t>
    </r>
    <r>
      <rPr>
        <b/>
        <sz val="6"/>
        <rFont val="Arial"/>
        <family val="2"/>
      </rPr>
      <t>PRIMARIA HÉROES  DE CHAPULTEPEC</t>
    </r>
    <r>
      <rPr>
        <sz val="6"/>
        <rFont val="Arial"/>
        <family val="2"/>
      </rPr>
      <t>, COLONIA PAREDONES;ESCUINAPA, SINALOA.</t>
    </r>
  </si>
  <si>
    <r>
      <t xml:space="preserve">REHABILITACION DE LOS </t>
    </r>
    <r>
      <rPr>
        <b/>
        <sz val="6"/>
        <rFont val="Arial"/>
        <family val="2"/>
      </rPr>
      <t>BAÑOS</t>
    </r>
    <r>
      <rPr>
        <sz val="6"/>
        <rFont val="Arial"/>
        <family val="2"/>
      </rPr>
      <t xml:space="preserve"> EN ESCUELA PRIMARIA  </t>
    </r>
    <r>
      <rPr>
        <b/>
        <sz val="6"/>
        <rFont val="Arial"/>
        <family val="2"/>
      </rPr>
      <t>HEROES DE CHAPULTEPEC</t>
    </r>
    <r>
      <rPr>
        <sz val="6"/>
        <rFont val="Arial"/>
        <family val="2"/>
      </rPr>
      <t>, COLONIA PAREDONES;ESCUINAPA, SINALOA.</t>
    </r>
  </si>
  <si>
    <r>
      <t xml:space="preserve">CONTRUCCIÓN DE </t>
    </r>
    <r>
      <rPr>
        <b/>
        <sz val="6"/>
        <rFont val="Arial"/>
        <family val="2"/>
      </rPr>
      <t>BARDA</t>
    </r>
    <r>
      <rPr>
        <sz val="6"/>
        <rFont val="Arial"/>
        <family val="2"/>
      </rPr>
      <t xml:space="preserve"> EN ESCUELA PRIMARIA </t>
    </r>
    <r>
      <rPr>
        <b/>
        <sz val="6"/>
        <rFont val="Arial"/>
        <family val="2"/>
      </rPr>
      <t>HEROES DE CHAPULTEPEC</t>
    </r>
    <r>
      <rPr>
        <sz val="6"/>
        <rFont val="Arial"/>
        <family val="2"/>
      </rPr>
      <t>, COLONIA PAREDONES; ESCUINAPA, SINALOA.</t>
    </r>
  </si>
  <si>
    <r>
      <t>CONSTRUCCION DE AULA DE 6X7 MTS. PARA TELEBACHILLERATO EN LA LOCALIDAD DEL</t>
    </r>
    <r>
      <rPr>
        <b/>
        <sz val="6"/>
        <rFont val="Arial"/>
        <family val="2"/>
      </rPr>
      <t xml:space="preserve"> PALMITO DEL VERDE</t>
    </r>
    <r>
      <rPr>
        <sz val="6"/>
        <rFont val="Arial"/>
        <family val="2"/>
      </rPr>
      <t>; ESCUINAPA, SINALOA.</t>
    </r>
  </si>
  <si>
    <r>
      <t xml:space="preserve">CONTRUCCION DE RED  DE ALCANTARILLADO Y DESCARGAS DOMICILIARIAS  EN CALLE </t>
    </r>
    <r>
      <rPr>
        <b/>
        <sz val="6"/>
        <rFont val="Arial"/>
        <family val="2"/>
      </rPr>
      <t>RIO LERMA</t>
    </r>
    <r>
      <rPr>
        <sz val="6"/>
        <rFont val="Arial"/>
        <family val="2"/>
      </rPr>
      <t xml:space="preserve"> ENTRE LAS CALLES QUELITE Y RIO ELOTA COL. PUEBLO NUEVO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</si>
</sst>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* #,##0_-;\-* #,##0_-;_-* &quot;-&quot;??_-;_-@_-"/>
    <numFmt numFmtId="166" formatCode="&quot;N$&quot;\ #,##0_);[Red]\(&quot;N$&quot;\ #,##0\)"/>
    <numFmt numFmtId="167" formatCode="_-[$€-2]* #,##0.00_-;\-[$€-2]* #,##0.00_-;_-[$€-2]* &quot;-&quot;??_-"/>
    <numFmt numFmtId="168" formatCode="###\ ###\ ##0"/>
    <numFmt numFmtId="169" formatCode="[$$-80A]#,##0.00;\-[$$-80A]#,##0.00"/>
  </numFmts>
  <fonts count="43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u val="singleAccounting"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G Times"/>
      <family val="1"/>
    </font>
    <font>
      <b/>
      <sz val="11"/>
      <color indexed="63"/>
      <name val="Calibri"/>
      <family val="2"/>
    </font>
    <font>
      <b/>
      <sz val="9"/>
      <name val="ZapfHumnst BT"/>
      <family val="2"/>
    </font>
    <font>
      <sz val="10"/>
      <name val="ZapfHumnst BT"/>
      <family val="2"/>
    </font>
    <font>
      <b/>
      <sz val="18"/>
      <color indexed="56"/>
      <name val="Cambria"/>
      <family val="2"/>
    </font>
    <font>
      <b/>
      <sz val="11"/>
      <name val="Southern"/>
    </font>
    <font>
      <sz val="11"/>
      <color indexed="10"/>
      <name val="Calibri"/>
      <family val="2"/>
    </font>
    <font>
      <sz val="9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u/>
      <sz val="8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u val="singleAccounting"/>
      <sz val="9"/>
      <name val="Arial"/>
      <family val="2"/>
    </font>
    <font>
      <sz val="6.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24622A"/>
      </left>
      <right/>
      <top style="double">
        <color rgb="FF24622A"/>
      </top>
      <bottom/>
      <diagonal/>
    </border>
    <border>
      <left/>
      <right/>
      <top style="double">
        <color rgb="FF24622A"/>
      </top>
      <bottom/>
      <diagonal/>
    </border>
    <border>
      <left/>
      <right style="double">
        <color rgb="FF24622A"/>
      </right>
      <top style="double">
        <color rgb="FF24622A"/>
      </top>
      <bottom/>
      <diagonal/>
    </border>
    <border>
      <left style="double">
        <color rgb="FF24622A"/>
      </left>
      <right/>
      <top/>
      <bottom/>
      <diagonal/>
    </border>
    <border>
      <left/>
      <right style="double">
        <color rgb="FF24622A"/>
      </right>
      <top/>
      <bottom/>
      <diagonal/>
    </border>
    <border>
      <left style="double">
        <color rgb="FF24622A"/>
      </left>
      <right/>
      <top/>
      <bottom style="double">
        <color rgb="FF24622A"/>
      </bottom>
      <diagonal/>
    </border>
    <border>
      <left/>
      <right/>
      <top/>
      <bottom style="double">
        <color rgb="FF24622A"/>
      </bottom>
      <diagonal/>
    </border>
    <border>
      <left/>
      <right style="double">
        <color rgb="FF24622A"/>
      </right>
      <top/>
      <bottom style="double">
        <color rgb="FF24622A"/>
      </bottom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rgb="FF24622A"/>
      </top>
      <bottom style="double">
        <color theme="6" tint="-0.499984740745262"/>
      </bottom>
      <diagonal/>
    </border>
  </borders>
  <cellStyleXfs count="54">
    <xf numFmtId="0" fontId="0" fillId="0" borderId="0"/>
    <xf numFmtId="43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3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2" applyNumberFormat="0" applyAlignment="0" applyProtection="0"/>
    <xf numFmtId="0" fontId="18" fillId="0" borderId="7" applyNumberFormat="0" applyFill="0" applyAlignment="0" applyProtection="0"/>
    <xf numFmtId="0" fontId="5" fillId="23" borderId="8" applyNumberFormat="0" applyFont="0" applyAlignment="0" applyProtection="0"/>
    <xf numFmtId="168" fontId="19" fillId="0" borderId="0">
      <alignment horizontal="right"/>
    </xf>
    <xf numFmtId="0" fontId="20" fillId="21" borderId="9" applyNumberFormat="0" applyAlignment="0" applyProtection="0"/>
    <xf numFmtId="0" fontId="21" fillId="24" borderId="1" applyBorder="0" applyAlignment="0"/>
    <xf numFmtId="0" fontId="22" fillId="0" borderId="0" applyAlignment="0"/>
    <xf numFmtId="0" fontId="23" fillId="0" borderId="0" applyNumberFormat="0" applyFill="0" applyBorder="0" applyAlignment="0" applyProtection="0"/>
    <xf numFmtId="0" fontId="24" fillId="0" borderId="0">
      <alignment horizontal="center"/>
    </xf>
    <xf numFmtId="0" fontId="25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Border="1"/>
    <xf numFmtId="0" fontId="26" fillId="0" borderId="0" xfId="0" applyFont="1" applyBorder="1"/>
    <xf numFmtId="0" fontId="26" fillId="0" borderId="0" xfId="0" applyFont="1" applyFill="1" applyBorder="1"/>
    <xf numFmtId="0" fontId="28" fillId="0" borderId="0" xfId="0" applyFont="1" applyBorder="1"/>
    <xf numFmtId="164" fontId="28" fillId="0" borderId="0" xfId="0" applyNumberFormat="1" applyFont="1" applyBorder="1"/>
    <xf numFmtId="0" fontId="26" fillId="0" borderId="0" xfId="0" applyFont="1" applyBorder="1" applyAlignment="1">
      <alignment horizontal="center" vertical="center" wrapText="1"/>
    </xf>
    <xf numFmtId="165" fontId="26" fillId="0" borderId="0" xfId="1" applyNumberFormat="1" applyFont="1" applyFill="1" applyBorder="1" applyAlignment="1">
      <alignment horizontal="center"/>
    </xf>
    <xf numFmtId="165" fontId="29" fillId="0" borderId="0" xfId="1" applyNumberFormat="1" applyFont="1" applyFill="1" applyBorder="1" applyAlignment="1">
      <alignment horizontal="center"/>
    </xf>
    <xf numFmtId="0" fontId="2" fillId="0" borderId="0" xfId="0" applyFont="1" applyBorder="1"/>
    <xf numFmtId="164" fontId="4" fillId="0" borderId="0" xfId="0" applyNumberFormat="1" applyFont="1" applyBorder="1"/>
    <xf numFmtId="165" fontId="29" fillId="0" borderId="0" xfId="1" applyNumberFormat="1" applyFont="1" applyBorder="1"/>
    <xf numFmtId="2" fontId="0" fillId="0" borderId="0" xfId="0" applyNumberFormat="1" applyBorder="1"/>
    <xf numFmtId="164" fontId="30" fillId="0" borderId="0" xfId="0" applyNumberFormat="1" applyFont="1" applyBorder="1"/>
    <xf numFmtId="164" fontId="26" fillId="0" borderId="0" xfId="0" applyNumberFormat="1" applyFont="1" applyFill="1" applyBorder="1" applyAlignment="1">
      <alignment vertical="center"/>
    </xf>
    <xf numFmtId="165" fontId="26" fillId="0" borderId="0" xfId="1" applyNumberFormat="1" applyFont="1" applyFill="1" applyBorder="1" applyAlignment="1">
      <alignment horizontal="center" wrapText="1"/>
    </xf>
    <xf numFmtId="165" fontId="29" fillId="0" borderId="0" xfId="1" applyNumberFormat="1" applyFont="1" applyFill="1" applyBorder="1" applyAlignment="1">
      <alignment horizontal="center" wrapText="1"/>
    </xf>
    <xf numFmtId="165" fontId="29" fillId="0" borderId="0" xfId="1" applyNumberFormat="1" applyFont="1" applyBorder="1" applyAlignment="1">
      <alignment wrapText="1"/>
    </xf>
    <xf numFmtId="0" fontId="30" fillId="0" borderId="0" xfId="0" applyFont="1" applyFill="1" applyBorder="1" applyAlignment="1">
      <alignment vertical="center" wrapText="1"/>
    </xf>
    <xf numFmtId="165" fontId="26" fillId="0" borderId="0" xfId="1" applyNumberFormat="1" applyFont="1" applyFill="1" applyBorder="1" applyAlignment="1">
      <alignment horizontal="center" vertical="center"/>
    </xf>
    <xf numFmtId="165" fontId="26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7" fillId="0" borderId="0" xfId="0" applyFont="1" applyBorder="1" applyAlignment="1"/>
    <xf numFmtId="0" fontId="1" fillId="0" borderId="0" xfId="0" applyFont="1" applyBorder="1" applyAlignment="1"/>
    <xf numFmtId="164" fontId="3" fillId="0" borderId="0" xfId="0" applyNumberFormat="1" applyFont="1" applyBorder="1" applyAlignment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26" fillId="0" borderId="14" xfId="0" applyFont="1" applyBorder="1"/>
    <xf numFmtId="0" fontId="28" fillId="0" borderId="16" xfId="0" applyFont="1" applyBorder="1"/>
    <xf numFmtId="0" fontId="26" fillId="0" borderId="17" xfId="0" applyFont="1" applyBorder="1"/>
    <xf numFmtId="0" fontId="0" fillId="0" borderId="16" xfId="0" applyBorder="1"/>
    <xf numFmtId="0" fontId="0" fillId="0" borderId="17" xfId="0" applyBorder="1"/>
    <xf numFmtId="0" fontId="30" fillId="25" borderId="0" xfId="0" applyFont="1" applyFill="1" applyBorder="1" applyAlignment="1">
      <alignment vertical="center" wrapText="1"/>
    </xf>
    <xf numFmtId="165" fontId="26" fillId="25" borderId="0" xfId="1" applyNumberFormat="1" applyFont="1" applyFill="1" applyBorder="1" applyAlignment="1">
      <alignment horizontal="center" vertical="center"/>
    </xf>
    <xf numFmtId="165" fontId="26" fillId="25" borderId="0" xfId="1" applyNumberFormat="1" applyFont="1" applyFill="1" applyBorder="1" applyAlignment="1">
      <alignment horizontal="center" vertical="center" wrapText="1"/>
    </xf>
    <xf numFmtId="164" fontId="26" fillId="25" borderId="0" xfId="0" applyNumberFormat="1" applyFont="1" applyFill="1" applyBorder="1" applyAlignment="1">
      <alignment vertical="center"/>
    </xf>
    <xf numFmtId="0" fontId="26" fillId="25" borderId="0" xfId="0" applyFont="1" applyFill="1" applyBorder="1" applyAlignment="1">
      <alignment horizontal="center" vertical="center" wrapText="1"/>
    </xf>
    <xf numFmtId="8" fontId="26" fillId="0" borderId="0" xfId="0" applyNumberFormat="1" applyFont="1" applyBorder="1"/>
    <xf numFmtId="4" fontId="26" fillId="0" borderId="0" xfId="0" applyNumberFormat="1" applyFont="1" applyBorder="1"/>
    <xf numFmtId="0" fontId="30" fillId="0" borderId="0" xfId="0" applyFont="1" applyBorder="1" applyAlignment="1">
      <alignment wrapText="1"/>
    </xf>
    <xf numFmtId="0" fontId="26" fillId="26" borderId="0" xfId="0" applyFont="1" applyFill="1" applyBorder="1"/>
    <xf numFmtId="0" fontId="31" fillId="26" borderId="0" xfId="0" applyFont="1" applyFill="1" applyBorder="1" applyAlignment="1">
      <alignment horizontal="center"/>
    </xf>
    <xf numFmtId="164" fontId="4" fillId="26" borderId="0" xfId="0" applyNumberFormat="1" applyFont="1" applyFill="1" applyBorder="1"/>
    <xf numFmtId="0" fontId="0" fillId="26" borderId="16" xfId="0" applyFill="1" applyBorder="1"/>
    <xf numFmtId="0" fontId="1" fillId="2" borderId="0" xfId="0" applyFont="1" applyFill="1" applyBorder="1" applyAlignment="1">
      <alignment horizontal="left" vertical="top" wrapText="1"/>
    </xf>
    <xf numFmtId="0" fontId="33" fillId="0" borderId="0" xfId="0" applyFont="1" applyBorder="1"/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3" fontId="30" fillId="0" borderId="0" xfId="0" applyNumberFormat="1" applyFont="1" applyBorder="1" applyAlignment="1">
      <alignment vertical="center"/>
    </xf>
    <xf numFmtId="165" fontId="30" fillId="0" borderId="0" xfId="1" applyNumberFormat="1" applyFont="1" applyFill="1" applyBorder="1" applyAlignment="1">
      <alignment horizontal="center" vertical="center"/>
    </xf>
    <xf numFmtId="165" fontId="30" fillId="0" borderId="0" xfId="1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65" fontId="30" fillId="27" borderId="0" xfId="1" applyNumberFormat="1" applyFont="1" applyFill="1" applyBorder="1" applyAlignment="1">
      <alignment horizontal="center"/>
    </xf>
    <xf numFmtId="165" fontId="30" fillId="27" borderId="0" xfId="1" applyNumberFormat="1" applyFont="1" applyFill="1" applyBorder="1" applyAlignment="1">
      <alignment horizontal="center" wrapText="1"/>
    </xf>
    <xf numFmtId="0" fontId="30" fillId="27" borderId="0" xfId="0" applyFont="1" applyFill="1" applyBorder="1" applyAlignment="1">
      <alignment horizontal="center" wrapText="1"/>
    </xf>
    <xf numFmtId="0" fontId="0" fillId="27" borderId="14" xfId="0" applyFill="1" applyBorder="1"/>
    <xf numFmtId="0" fontId="0" fillId="27" borderId="0" xfId="0" applyFill="1" applyBorder="1"/>
    <xf numFmtId="169" fontId="3" fillId="0" borderId="0" xfId="0" applyNumberFormat="1" applyFont="1" applyBorder="1" applyAlignment="1"/>
    <xf numFmtId="164" fontId="26" fillId="0" borderId="0" xfId="0" applyNumberFormat="1" applyFont="1" applyBorder="1"/>
    <xf numFmtId="0" fontId="30" fillId="27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33" fillId="0" borderId="16" xfId="0" applyFont="1" applyBorder="1"/>
    <xf numFmtId="0" fontId="30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vertical="center"/>
    </xf>
    <xf numFmtId="3" fontId="30" fillId="0" borderId="16" xfId="0" applyNumberFormat="1" applyFont="1" applyBorder="1" applyAlignment="1">
      <alignment vertical="center"/>
    </xf>
    <xf numFmtId="0" fontId="30" fillId="0" borderId="16" xfId="0" applyFont="1" applyFill="1" applyBorder="1" applyAlignment="1">
      <alignment horizontal="center" vertical="center" wrapText="1"/>
    </xf>
    <xf numFmtId="165" fontId="30" fillId="0" borderId="16" xfId="1" applyNumberFormat="1" applyFont="1" applyFill="1" applyBorder="1" applyAlignment="1">
      <alignment horizontal="center" vertical="center"/>
    </xf>
    <xf numFmtId="165" fontId="30" fillId="0" borderId="16" xfId="1" applyNumberFormat="1" applyFont="1" applyFill="1" applyBorder="1" applyAlignment="1">
      <alignment horizontal="center" vertical="center" wrapText="1"/>
    </xf>
    <xf numFmtId="164" fontId="30" fillId="0" borderId="16" xfId="0" applyNumberFormat="1" applyFont="1" applyFill="1" applyBorder="1" applyAlignment="1">
      <alignment vertical="center"/>
    </xf>
    <xf numFmtId="0" fontId="30" fillId="0" borderId="16" xfId="0" applyFont="1" applyBorder="1" applyAlignment="1">
      <alignment horizontal="center" vertical="center" wrapText="1"/>
    </xf>
    <xf numFmtId="4" fontId="34" fillId="0" borderId="0" xfId="0" applyNumberFormat="1" applyFont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0" fontId="2" fillId="27" borderId="0" xfId="0" applyFont="1" applyFill="1" applyBorder="1"/>
    <xf numFmtId="44" fontId="26" fillId="0" borderId="16" xfId="0" applyNumberFormat="1" applyFont="1" applyBorder="1" applyAlignment="1">
      <alignment vertical="center"/>
    </xf>
    <xf numFmtId="44" fontId="30" fillId="0" borderId="0" xfId="0" applyNumberFormat="1" applyFont="1" applyBorder="1" applyAlignment="1">
      <alignment vertical="center"/>
    </xf>
    <xf numFmtId="44" fontId="30" fillId="0" borderId="16" xfId="0" applyNumberFormat="1" applyFont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2" fontId="0" fillId="0" borderId="11" xfId="0" applyNumberFormat="1" applyBorder="1"/>
    <xf numFmtId="2" fontId="3" fillId="0" borderId="0" xfId="0" applyNumberFormat="1" applyFont="1" applyBorder="1" applyAlignment="1"/>
    <xf numFmtId="2" fontId="26" fillId="0" borderId="0" xfId="1" applyNumberFormat="1" applyFont="1" applyBorder="1" applyAlignment="1">
      <alignment horizontal="center"/>
    </xf>
    <xf numFmtId="2" fontId="26" fillId="0" borderId="0" xfId="1" applyNumberFormat="1" applyFont="1" applyFill="1" applyBorder="1" applyAlignment="1">
      <alignment horizontal="center" vertical="center"/>
    </xf>
    <xf numFmtId="2" fontId="26" fillId="0" borderId="16" xfId="0" applyNumberFormat="1" applyFont="1" applyBorder="1" applyAlignment="1">
      <alignment horizontal="center" vertical="center"/>
    </xf>
    <xf numFmtId="2" fontId="30" fillId="0" borderId="0" xfId="0" applyNumberFormat="1" applyFont="1" applyBorder="1" applyAlignment="1">
      <alignment horizontal="center" vertical="center"/>
    </xf>
    <xf numFmtId="2" fontId="30" fillId="0" borderId="16" xfId="0" applyNumberFormat="1" applyFont="1" applyBorder="1" applyAlignment="1">
      <alignment horizontal="center" vertical="center"/>
    </xf>
    <xf numFmtId="2" fontId="30" fillId="27" borderId="0" xfId="1" applyNumberFormat="1" applyFont="1" applyFill="1" applyBorder="1" applyAlignment="1">
      <alignment horizontal="center"/>
    </xf>
    <xf numFmtId="2" fontId="30" fillId="0" borderId="16" xfId="1" applyNumberFormat="1" applyFont="1" applyFill="1" applyBorder="1" applyAlignment="1">
      <alignment horizontal="center" vertical="center"/>
    </xf>
    <xf numFmtId="2" fontId="30" fillId="0" borderId="0" xfId="1" applyNumberFormat="1" applyFont="1" applyFill="1" applyBorder="1" applyAlignment="1">
      <alignment horizontal="center" vertical="center"/>
    </xf>
    <xf numFmtId="2" fontId="26" fillId="25" borderId="0" xfId="1" applyNumberFormat="1" applyFont="1" applyFill="1" applyBorder="1" applyAlignment="1">
      <alignment horizontal="center" vertical="center"/>
    </xf>
    <xf numFmtId="2" fontId="29" fillId="0" borderId="0" xfId="1" applyNumberFormat="1" applyFont="1" applyFill="1" applyBorder="1" applyAlignment="1">
      <alignment horizontal="center"/>
    </xf>
    <xf numFmtId="2" fontId="26" fillId="0" borderId="0" xfId="1" applyNumberFormat="1" applyFont="1" applyFill="1" applyBorder="1" applyAlignment="1">
      <alignment horizontal="center"/>
    </xf>
    <xf numFmtId="2" fontId="29" fillId="0" borderId="0" xfId="0" applyNumberFormat="1" applyFont="1" applyBorder="1"/>
    <xf numFmtId="2" fontId="31" fillId="26" borderId="0" xfId="0" applyNumberFormat="1" applyFont="1" applyFill="1" applyBorder="1" applyAlignment="1">
      <alignment horizontal="center"/>
    </xf>
    <xf numFmtId="2" fontId="0" fillId="26" borderId="16" xfId="0" applyNumberFormat="1" applyFill="1" applyBorder="1"/>
    <xf numFmtId="164" fontId="2" fillId="0" borderId="0" xfId="0" applyNumberFormat="1" applyFont="1" applyFill="1" applyBorder="1"/>
    <xf numFmtId="4" fontId="35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horizontal="left" vertical="top" wrapText="1"/>
    </xf>
    <xf numFmtId="0" fontId="0" fillId="0" borderId="18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11" xfId="0" applyFont="1" applyBorder="1"/>
    <xf numFmtId="0" fontId="30" fillId="0" borderId="0" xfId="0" applyFont="1" applyBorder="1"/>
    <xf numFmtId="0" fontId="36" fillId="0" borderId="0" xfId="0" applyFont="1" applyBorder="1"/>
    <xf numFmtId="0" fontId="33" fillId="27" borderId="0" xfId="0" applyFont="1" applyFill="1" applyBorder="1"/>
    <xf numFmtId="0" fontId="30" fillId="0" borderId="16" xfId="0" applyFont="1" applyBorder="1"/>
    <xf numFmtId="0" fontId="39" fillId="0" borderId="0" xfId="0" applyFont="1" applyBorder="1"/>
    <xf numFmtId="0" fontId="40" fillId="0" borderId="0" xfId="0" applyFont="1" applyFill="1" applyBorder="1" applyAlignment="1">
      <alignment vertical="center" wrapText="1"/>
    </xf>
    <xf numFmtId="0" fontId="39" fillId="0" borderId="0" xfId="0" applyFont="1" applyFill="1" applyBorder="1"/>
    <xf numFmtId="164" fontId="41" fillId="0" borderId="0" xfId="0" applyNumberFormat="1" applyFont="1" applyBorder="1" applyAlignment="1"/>
    <xf numFmtId="0" fontId="26" fillId="0" borderId="10" xfId="0" applyFont="1" applyBorder="1"/>
    <xf numFmtId="0" fontId="26" fillId="0" borderId="13" xfId="0" applyFont="1" applyBorder="1"/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27" borderId="13" xfId="0" applyFont="1" applyFill="1" applyBorder="1"/>
    <xf numFmtId="0" fontId="26" fillId="0" borderId="0" xfId="0" applyFont="1" applyBorder="1" applyAlignment="1">
      <alignment horizontal="center" vertical="center"/>
    </xf>
    <xf numFmtId="0" fontId="26" fillId="0" borderId="15" xfId="0" applyFont="1" applyBorder="1"/>
    <xf numFmtId="164" fontId="1" fillId="27" borderId="0" xfId="0" applyNumberFormat="1" applyFont="1" applyFill="1" applyBorder="1"/>
    <xf numFmtId="164" fontId="31" fillId="0" borderId="0" xfId="0" applyNumberFormat="1" applyFont="1" applyFill="1" applyBorder="1"/>
    <xf numFmtId="0" fontId="0" fillId="0" borderId="0" xfId="0" applyFill="1" applyBorder="1"/>
    <xf numFmtId="0" fontId="42" fillId="0" borderId="16" xfId="0" applyFont="1" applyBorder="1" applyAlignment="1">
      <alignment horizontal="center" vertical="center"/>
    </xf>
    <xf numFmtId="0" fontId="38" fillId="0" borderId="16" xfId="0" applyFont="1" applyBorder="1" applyAlignment="1">
      <alignment vertical="center" wrapText="1"/>
    </xf>
    <xf numFmtId="0" fontId="40" fillId="0" borderId="16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/>
    </xf>
    <xf numFmtId="2" fontId="3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32" fillId="0" borderId="0" xfId="0" applyFont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</cellXfs>
  <cellStyles count="5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[0]" xfId="29"/>
    <cellStyle name="Comma_FICHASMERCCE" xfId="30"/>
    <cellStyle name="Currency [0]" xfId="31"/>
    <cellStyle name="Currency_FICHASMERCCE" xfId="32"/>
    <cellStyle name="Euro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Millares" xfId="1" builtinId="3"/>
    <cellStyle name="Millares 2" xfId="52"/>
    <cellStyle name="Moneda 2" xfId="51"/>
    <cellStyle name="Normal" xfId="0" builtinId="0"/>
    <cellStyle name="Normal 2" xfId="50"/>
    <cellStyle name="Note" xfId="42"/>
    <cellStyle name="NUMERO" xfId="43"/>
    <cellStyle name="Output" xfId="44"/>
    <cellStyle name="Porcentual 2" xfId="53"/>
    <cellStyle name="SUBTITULOS" xfId="45"/>
    <cellStyle name="TEXTO" xfId="46"/>
    <cellStyle name="Title" xfId="47"/>
    <cellStyle name="TITULO" xfId="48"/>
    <cellStyle name="Warning Text" xfId="49"/>
  </cellStyles>
  <dxfs count="0"/>
  <tableStyles count="0" defaultTableStyle="TableStyleMedium9" defaultPivotStyle="PivotStyleLight16"/>
  <colors>
    <mruColors>
      <color rgb="FF2462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630696</xdr:colOff>
      <xdr:row>0</xdr:row>
      <xdr:rowOff>21851</xdr:rowOff>
    </xdr:from>
    <xdr:to>
      <xdr:col>2</xdr:col>
      <xdr:colOff>1534087</xdr:colOff>
      <xdr:row>5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7896" y="21851"/>
          <a:ext cx="903391" cy="959224"/>
        </a:xfrm>
        <a:prstGeom prst="rect">
          <a:avLst/>
        </a:prstGeom>
      </xdr:spPr>
    </xdr:pic>
    <xdr:clientData/>
  </xdr:twoCellAnchor>
  <xdr:twoCellAnchor editAs="oneCell">
    <xdr:from>
      <xdr:col>7</xdr:col>
      <xdr:colOff>481852</xdr:colOff>
      <xdr:row>0</xdr:row>
      <xdr:rowOff>56030</xdr:rowOff>
    </xdr:from>
    <xdr:to>
      <xdr:col>8</xdr:col>
      <xdr:colOff>917085</xdr:colOff>
      <xdr:row>6</xdr:row>
      <xdr:rowOff>47625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A2EECFE-8718-4D81-8566-AA69C48397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6102" y="56030"/>
          <a:ext cx="949582" cy="10964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495300</xdr:colOff>
      <xdr:row>66</xdr:row>
      <xdr:rowOff>123824</xdr:rowOff>
    </xdr:from>
    <xdr:to>
      <xdr:col>2</xdr:col>
      <xdr:colOff>1398691</xdr:colOff>
      <xdr:row>71</xdr:row>
      <xdr:rowOff>76199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24155399"/>
          <a:ext cx="903391" cy="942975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67</xdr:row>
      <xdr:rowOff>38100</xdr:rowOff>
    </xdr:from>
    <xdr:to>
      <xdr:col>8</xdr:col>
      <xdr:colOff>974236</xdr:colOff>
      <xdr:row>71</xdr:row>
      <xdr:rowOff>66675</xdr:rowOff>
    </xdr:to>
    <xdr:pic>
      <xdr:nvPicPr>
        <xdr:cNvPr id="5" name="Imagen 2">
          <a:extLst>
            <a:ext uri="{FF2B5EF4-FFF2-40B4-BE49-F238E27FC236}">
              <a16:creationId xmlns="" xmlns:a16="http://schemas.microsoft.com/office/drawing/2014/main" id="{0A2EECFE-8718-4D81-8566-AA69C48397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16592550"/>
          <a:ext cx="1031385" cy="8096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392571</xdr:colOff>
      <xdr:row>20</xdr:row>
      <xdr:rowOff>257175</xdr:rowOff>
    </xdr:from>
    <xdr:ext cx="903391" cy="1047750"/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71" y="8115300"/>
          <a:ext cx="903391" cy="1047750"/>
        </a:xfrm>
        <a:prstGeom prst="rect">
          <a:avLst/>
        </a:prstGeom>
      </xdr:spPr>
    </xdr:pic>
    <xdr:clientData/>
  </xdr:oneCellAnchor>
  <xdr:oneCellAnchor>
    <xdr:from>
      <xdr:col>7</xdr:col>
      <xdr:colOff>481852</xdr:colOff>
      <xdr:row>20</xdr:row>
      <xdr:rowOff>371476</xdr:rowOff>
    </xdr:from>
    <xdr:ext cx="949582" cy="1085850"/>
    <xdr:pic>
      <xdr:nvPicPr>
        <xdr:cNvPr id="13" name="Imagen 2">
          <a:extLst>
            <a:ext uri="{FF2B5EF4-FFF2-40B4-BE49-F238E27FC236}">
              <a16:creationId xmlns="" xmlns:a16="http://schemas.microsoft.com/office/drawing/2014/main" id="{0A2EECFE-8718-4D81-8566-AA69C48397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6102" y="8229601"/>
          <a:ext cx="949582" cy="1085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352425</xdr:colOff>
      <xdr:row>64</xdr:row>
      <xdr:rowOff>171450</xdr:rowOff>
    </xdr:from>
    <xdr:ext cx="184731" cy="264560"/>
    <xdr:sp macro="" textlink="">
      <xdr:nvSpPr>
        <xdr:cNvPr id="6" name="5 CuadroTexto"/>
        <xdr:cNvSpPr txBox="1"/>
      </xdr:nvSpPr>
      <xdr:spPr>
        <a:xfrm>
          <a:off x="12449175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2</xdr:col>
      <xdr:colOff>495300</xdr:colOff>
      <xdr:row>41</xdr:row>
      <xdr:rowOff>123824</xdr:rowOff>
    </xdr:from>
    <xdr:to>
      <xdr:col>2</xdr:col>
      <xdr:colOff>1398691</xdr:colOff>
      <xdr:row>47</xdr:row>
      <xdr:rowOff>9524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23850599"/>
          <a:ext cx="903391" cy="942975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42</xdr:row>
      <xdr:rowOff>38100</xdr:rowOff>
    </xdr:from>
    <xdr:to>
      <xdr:col>8</xdr:col>
      <xdr:colOff>974236</xdr:colOff>
      <xdr:row>47</xdr:row>
      <xdr:rowOff>85725</xdr:rowOff>
    </xdr:to>
    <xdr:pic>
      <xdr:nvPicPr>
        <xdr:cNvPr id="19" name="Imagen 2">
          <a:extLst>
            <a:ext uri="{FF2B5EF4-FFF2-40B4-BE49-F238E27FC236}">
              <a16:creationId xmlns="" xmlns:a16="http://schemas.microsoft.com/office/drawing/2014/main" id="{0A2EECFE-8718-4D81-8566-AA69C48397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3974425"/>
          <a:ext cx="1031385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495300</xdr:colOff>
      <xdr:row>41</xdr:row>
      <xdr:rowOff>123824</xdr:rowOff>
    </xdr:from>
    <xdr:to>
      <xdr:col>2</xdr:col>
      <xdr:colOff>1398691</xdr:colOff>
      <xdr:row>47</xdr:row>
      <xdr:rowOff>9524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23850599"/>
          <a:ext cx="903391" cy="942975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42</xdr:row>
      <xdr:rowOff>38100</xdr:rowOff>
    </xdr:from>
    <xdr:to>
      <xdr:col>8</xdr:col>
      <xdr:colOff>974236</xdr:colOff>
      <xdr:row>47</xdr:row>
      <xdr:rowOff>342900</xdr:rowOff>
    </xdr:to>
    <xdr:pic>
      <xdr:nvPicPr>
        <xdr:cNvPr id="21" name="Imagen 2">
          <a:extLst>
            <a:ext uri="{FF2B5EF4-FFF2-40B4-BE49-F238E27FC236}">
              <a16:creationId xmlns="" xmlns:a16="http://schemas.microsoft.com/office/drawing/2014/main" id="{0A2EECFE-8718-4D81-8566-AA69C48397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992475"/>
          <a:ext cx="1031385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view="pageBreakPreview" topLeftCell="A74" zoomScaleNormal="100" zoomScaleSheetLayoutView="100" workbookViewId="0">
      <selection activeCell="D20" sqref="D20"/>
    </sheetView>
  </sheetViews>
  <sheetFormatPr baseColWidth="10" defaultRowHeight="12.75"/>
  <cols>
    <col min="1" max="1" width="2.7109375" style="2" customWidth="1"/>
    <col min="2" max="2" width="4.85546875" style="1" customWidth="1"/>
    <col min="3" max="3" width="39.85546875" style="104" customWidth="1"/>
    <col min="4" max="4" width="15.28515625" style="1" customWidth="1"/>
    <col min="5" max="5" width="10.28515625" style="1" customWidth="1"/>
    <col min="6" max="6" width="7.5703125" style="1" customWidth="1"/>
    <col min="7" max="7" width="8.5703125" style="1" customWidth="1"/>
    <col min="8" max="8" width="7.7109375" style="12" customWidth="1"/>
    <col min="9" max="9" width="18.85546875" style="1" customWidth="1"/>
    <col min="10" max="10" width="16.7109375" style="1" bestFit="1" customWidth="1"/>
    <col min="11" max="11" width="2.28515625" style="1" customWidth="1"/>
    <col min="12" max="12" width="4.85546875" style="1" customWidth="1"/>
    <col min="13" max="13" width="14.42578125" style="1" bestFit="1" customWidth="1"/>
    <col min="14" max="15" width="12.28515625" style="1" bestFit="1" customWidth="1"/>
    <col min="16" max="16384" width="11.42578125" style="1"/>
  </cols>
  <sheetData>
    <row r="1" spans="1:11" ht="6" customHeight="1" thickTop="1" thickBot="1">
      <c r="A1" s="112"/>
      <c r="B1" s="25"/>
      <c r="C1" s="103"/>
      <c r="D1" s="25"/>
      <c r="E1" s="25"/>
      <c r="F1" s="25"/>
      <c r="G1" s="25"/>
      <c r="H1" s="81"/>
      <c r="I1" s="25"/>
      <c r="J1" s="25"/>
      <c r="K1" s="26"/>
    </row>
    <row r="2" spans="1:11" ht="16.5" customHeight="1" thickTop="1" thickBot="1">
      <c r="A2" s="113"/>
      <c r="J2" s="100" t="s">
        <v>0</v>
      </c>
      <c r="K2" s="27"/>
    </row>
    <row r="3" spans="1:11" ht="19.5" customHeight="1" thickTop="1" thickBot="1">
      <c r="A3" s="113"/>
      <c r="B3" s="22"/>
      <c r="C3" s="129" t="s">
        <v>1</v>
      </c>
      <c r="D3" s="129"/>
      <c r="E3" s="129"/>
      <c r="F3" s="129"/>
      <c r="G3" s="129"/>
      <c r="H3" s="129"/>
      <c r="I3" s="129"/>
      <c r="J3" s="101">
        <v>1</v>
      </c>
      <c r="K3" s="27"/>
    </row>
    <row r="4" spans="1:11" ht="15" customHeight="1" thickTop="1">
      <c r="A4" s="113"/>
      <c r="B4" s="23"/>
      <c r="C4" s="130" t="s">
        <v>20</v>
      </c>
      <c r="D4" s="130"/>
      <c r="E4" s="130"/>
      <c r="F4" s="130"/>
      <c r="G4" s="130"/>
      <c r="H4" s="130"/>
      <c r="I4" s="130"/>
      <c r="K4" s="27"/>
    </row>
    <row r="5" spans="1:11" ht="17.25" customHeight="1">
      <c r="A5" s="113"/>
      <c r="C5" s="131" t="s">
        <v>2</v>
      </c>
      <c r="D5" s="131"/>
      <c r="E5" s="131"/>
      <c r="F5" s="131"/>
      <c r="G5" s="131"/>
      <c r="H5" s="131"/>
      <c r="I5" s="131"/>
      <c r="K5" s="27"/>
    </row>
    <row r="6" spans="1:11" ht="12.75" customHeight="1">
      <c r="A6" s="113"/>
      <c r="K6" s="27"/>
    </row>
    <row r="7" spans="1:11" ht="24.75" customHeight="1">
      <c r="A7" s="113"/>
      <c r="C7" s="105" t="s">
        <v>3</v>
      </c>
      <c r="D7" s="111">
        <v>26430383.960000001</v>
      </c>
      <c r="G7" s="24"/>
      <c r="H7" s="82"/>
      <c r="K7" s="27"/>
    </row>
    <row r="8" spans="1:11" ht="9.9499999999999993" customHeight="1">
      <c r="A8" s="113"/>
      <c r="K8" s="27"/>
    </row>
    <row r="9" spans="1:11" ht="15" customHeight="1">
      <c r="A9" s="113"/>
      <c r="B9" s="132" t="s">
        <v>13</v>
      </c>
      <c r="C9" s="132"/>
      <c r="D9" s="99"/>
      <c r="E9" s="128" t="s">
        <v>4</v>
      </c>
      <c r="F9" s="128"/>
      <c r="G9" s="128"/>
      <c r="H9" s="128"/>
      <c r="I9" s="128" t="s">
        <v>5</v>
      </c>
      <c r="J9" s="128" t="s">
        <v>11</v>
      </c>
      <c r="K9" s="27"/>
    </row>
    <row r="10" spans="1:11" ht="15" customHeight="1">
      <c r="A10" s="113"/>
      <c r="B10" s="132"/>
      <c r="C10" s="132"/>
      <c r="D10" s="99"/>
      <c r="E10" s="126" t="s">
        <v>6</v>
      </c>
      <c r="F10" s="126" t="s">
        <v>10</v>
      </c>
      <c r="G10" s="126" t="s">
        <v>7</v>
      </c>
      <c r="H10" s="127" t="s">
        <v>10</v>
      </c>
      <c r="I10" s="128"/>
      <c r="J10" s="128"/>
      <c r="K10" s="27"/>
    </row>
    <row r="11" spans="1:11" ht="21.95" customHeight="1">
      <c r="A11" s="113" t="s">
        <v>21</v>
      </c>
      <c r="B11" s="9" t="s">
        <v>8</v>
      </c>
      <c r="C11" s="108" t="s">
        <v>22</v>
      </c>
      <c r="D11" s="2"/>
      <c r="E11" s="2"/>
      <c r="F11" s="2"/>
      <c r="G11" s="2"/>
      <c r="H11" s="83"/>
      <c r="I11" s="10">
        <f>SUM(I60,I59,I58,I57,I56,I55,I41,I40,I39,I38,I37,I36,I35,I34,I33,I32,I31,I30,I20,I19,I18,I17,I16,I15,I14,I13,I12)</f>
        <v>21618611.660000004</v>
      </c>
      <c r="K11" s="27"/>
    </row>
    <row r="12" spans="1:11" s="2" customFormat="1" ht="35.25" customHeight="1">
      <c r="A12" s="114">
        <v>1</v>
      </c>
      <c r="B12" s="4"/>
      <c r="C12" s="109" t="s">
        <v>35</v>
      </c>
      <c r="D12" s="62" t="s">
        <v>18</v>
      </c>
      <c r="E12" s="19" t="s">
        <v>15</v>
      </c>
      <c r="F12" s="19">
        <v>400</v>
      </c>
      <c r="G12" s="20" t="s">
        <v>14</v>
      </c>
      <c r="H12" s="84">
        <v>648.1</v>
      </c>
      <c r="I12" s="14">
        <v>961325.76</v>
      </c>
      <c r="J12" s="6" t="s">
        <v>12</v>
      </c>
      <c r="K12" s="28"/>
    </row>
    <row r="13" spans="1:11" s="2" customFormat="1" ht="27.75" customHeight="1">
      <c r="A13" s="114">
        <v>2</v>
      </c>
      <c r="B13" s="4"/>
      <c r="C13" s="109" t="s">
        <v>36</v>
      </c>
      <c r="D13" s="62" t="s">
        <v>18</v>
      </c>
      <c r="E13" s="19" t="s">
        <v>15</v>
      </c>
      <c r="F13" s="19">
        <v>108</v>
      </c>
      <c r="G13" s="20" t="s">
        <v>14</v>
      </c>
      <c r="H13" s="84">
        <v>145.38</v>
      </c>
      <c r="I13" s="14">
        <v>265118.12</v>
      </c>
      <c r="J13" s="6" t="s">
        <v>12</v>
      </c>
      <c r="K13" s="28"/>
    </row>
    <row r="14" spans="1:11" s="2" customFormat="1" ht="30" customHeight="1">
      <c r="A14" s="114">
        <v>3</v>
      </c>
      <c r="B14" s="4"/>
      <c r="C14" s="109" t="s">
        <v>37</v>
      </c>
      <c r="D14" s="62" t="s">
        <v>18</v>
      </c>
      <c r="E14" s="19" t="s">
        <v>15</v>
      </c>
      <c r="F14" s="19">
        <v>200</v>
      </c>
      <c r="G14" s="20" t="s">
        <v>14</v>
      </c>
      <c r="H14" s="84">
        <v>371.78</v>
      </c>
      <c r="I14" s="14">
        <v>612774.01</v>
      </c>
      <c r="J14" s="6" t="s">
        <v>12</v>
      </c>
      <c r="K14" s="28"/>
    </row>
    <row r="15" spans="1:11" s="2" customFormat="1" ht="30" customHeight="1">
      <c r="A15" s="114">
        <v>4</v>
      </c>
      <c r="B15" s="4"/>
      <c r="C15" s="109" t="s">
        <v>38</v>
      </c>
      <c r="D15" s="62" t="s">
        <v>18</v>
      </c>
      <c r="E15" s="19" t="s">
        <v>15</v>
      </c>
      <c r="F15" s="19">
        <v>408</v>
      </c>
      <c r="G15" s="20" t="s">
        <v>19</v>
      </c>
      <c r="H15" s="84">
        <v>371.78</v>
      </c>
      <c r="I15" s="14">
        <v>889423.24</v>
      </c>
      <c r="J15" s="6" t="s">
        <v>12</v>
      </c>
      <c r="K15" s="28"/>
    </row>
    <row r="16" spans="1:11" s="2" customFormat="1" ht="31.5" customHeight="1">
      <c r="A16" s="114">
        <v>5</v>
      </c>
      <c r="B16" s="4"/>
      <c r="C16" s="109" t="s">
        <v>39</v>
      </c>
      <c r="D16" s="62" t="s">
        <v>18</v>
      </c>
      <c r="E16" s="19" t="s">
        <v>15</v>
      </c>
      <c r="F16" s="19">
        <v>100</v>
      </c>
      <c r="G16" s="20" t="s">
        <v>14</v>
      </c>
      <c r="H16" s="84">
        <v>220.73</v>
      </c>
      <c r="I16" s="14">
        <v>303796.8</v>
      </c>
      <c r="J16" s="6" t="s">
        <v>12</v>
      </c>
      <c r="K16" s="28"/>
    </row>
    <row r="17" spans="1:15" s="2" customFormat="1" ht="42" customHeight="1">
      <c r="A17" s="114">
        <v>6</v>
      </c>
      <c r="B17" s="4"/>
      <c r="C17" s="109" t="s">
        <v>40</v>
      </c>
      <c r="D17" s="62" t="s">
        <v>18</v>
      </c>
      <c r="E17" s="19" t="s">
        <v>15</v>
      </c>
      <c r="F17" s="19">
        <v>240</v>
      </c>
      <c r="G17" s="20" t="s">
        <v>14</v>
      </c>
      <c r="H17" s="84">
        <v>322.10000000000002</v>
      </c>
      <c r="I17" s="14">
        <v>621817.37</v>
      </c>
      <c r="J17" s="6" t="s">
        <v>12</v>
      </c>
      <c r="K17" s="28"/>
      <c r="N17" s="38"/>
      <c r="O17" s="39"/>
    </row>
    <row r="18" spans="1:15" s="2" customFormat="1" ht="42" customHeight="1">
      <c r="A18" s="114">
        <v>7</v>
      </c>
      <c r="B18" s="4"/>
      <c r="C18" s="109" t="s">
        <v>71</v>
      </c>
      <c r="D18" s="62" t="s">
        <v>18</v>
      </c>
      <c r="E18" s="19" t="s">
        <v>15</v>
      </c>
      <c r="F18" s="19">
        <v>32</v>
      </c>
      <c r="G18" s="20" t="s">
        <v>14</v>
      </c>
      <c r="H18" s="84">
        <v>224.7</v>
      </c>
      <c r="I18" s="14">
        <v>119108.3</v>
      </c>
      <c r="J18" s="6" t="s">
        <v>12</v>
      </c>
      <c r="K18" s="28"/>
      <c r="N18" s="38"/>
      <c r="O18" s="39"/>
    </row>
    <row r="19" spans="1:15" s="2" customFormat="1" ht="42" customHeight="1">
      <c r="A19" s="114">
        <v>8</v>
      </c>
      <c r="B19" s="4"/>
      <c r="C19" s="109" t="s">
        <v>41</v>
      </c>
      <c r="D19" s="62" t="s">
        <v>18</v>
      </c>
      <c r="E19" s="19" t="s">
        <v>15</v>
      </c>
      <c r="F19" s="19">
        <v>132</v>
      </c>
      <c r="G19" s="20" t="s">
        <v>14</v>
      </c>
      <c r="H19" s="84">
        <v>300.8</v>
      </c>
      <c r="I19" s="14">
        <v>418924.81</v>
      </c>
      <c r="J19" s="6" t="s">
        <v>12</v>
      </c>
      <c r="K19" s="28"/>
      <c r="N19" s="38"/>
      <c r="O19" s="39"/>
    </row>
    <row r="20" spans="1:15" s="2" customFormat="1" ht="42" customHeight="1" thickBot="1">
      <c r="A20" s="115">
        <v>9</v>
      </c>
      <c r="B20" s="29"/>
      <c r="C20" s="124" t="s">
        <v>42</v>
      </c>
      <c r="D20" s="66" t="s">
        <v>18</v>
      </c>
      <c r="E20" s="63" t="s">
        <v>15</v>
      </c>
      <c r="F20" s="63">
        <v>100</v>
      </c>
      <c r="G20" s="64" t="s">
        <v>14</v>
      </c>
      <c r="H20" s="85">
        <v>169.1</v>
      </c>
      <c r="I20" s="77">
        <v>288398.31</v>
      </c>
      <c r="J20" s="64" t="s">
        <v>12</v>
      </c>
      <c r="K20" s="30"/>
      <c r="N20" s="38"/>
      <c r="O20" s="39"/>
    </row>
    <row r="21" spans="1:15" s="2" customFormat="1" ht="30.75" customHeight="1" thickTop="1" thickBot="1">
      <c r="A21" s="112"/>
      <c r="B21" s="25"/>
      <c r="C21" s="103"/>
      <c r="D21" s="25"/>
      <c r="E21" s="25"/>
      <c r="F21" s="25"/>
      <c r="G21" s="25"/>
      <c r="H21" s="81"/>
      <c r="I21" s="25"/>
      <c r="J21" s="102" t="s">
        <v>0</v>
      </c>
      <c r="K21" s="26"/>
      <c r="N21" s="38"/>
      <c r="O21" s="39"/>
    </row>
    <row r="22" spans="1:15" s="2" customFormat="1" ht="36.75" customHeight="1" thickTop="1" thickBot="1">
      <c r="A22" s="113"/>
      <c r="B22" s="22"/>
      <c r="C22" s="129" t="s">
        <v>1</v>
      </c>
      <c r="D22" s="129"/>
      <c r="E22" s="129"/>
      <c r="F22" s="129"/>
      <c r="G22" s="129"/>
      <c r="H22" s="129"/>
      <c r="I22" s="129"/>
      <c r="J22" s="101">
        <v>2</v>
      </c>
      <c r="K22" s="27"/>
      <c r="N22" s="38"/>
      <c r="O22" s="39"/>
    </row>
    <row r="23" spans="1:15" s="2" customFormat="1" ht="23.25" customHeight="1" thickTop="1">
      <c r="A23" s="113"/>
      <c r="B23" s="23"/>
      <c r="C23" s="130" t="s">
        <v>20</v>
      </c>
      <c r="D23" s="130"/>
      <c r="E23" s="130"/>
      <c r="F23" s="130"/>
      <c r="G23" s="130"/>
      <c r="H23" s="130"/>
      <c r="I23" s="130"/>
      <c r="J23" s="1"/>
      <c r="K23" s="27"/>
      <c r="N23" s="38"/>
      <c r="O23" s="39"/>
    </row>
    <row r="24" spans="1:15" s="2" customFormat="1" ht="12" customHeight="1">
      <c r="A24" s="113"/>
      <c r="B24" s="1"/>
      <c r="C24" s="131" t="s">
        <v>2</v>
      </c>
      <c r="D24" s="131"/>
      <c r="E24" s="131"/>
      <c r="F24" s="131"/>
      <c r="G24" s="131"/>
      <c r="H24" s="131"/>
      <c r="I24" s="131"/>
      <c r="J24" s="1"/>
      <c r="K24" s="27"/>
      <c r="N24" s="38"/>
      <c r="O24" s="39"/>
    </row>
    <row r="25" spans="1:15" s="2" customFormat="1" ht="15" hidden="1" customHeight="1">
      <c r="A25" s="113"/>
      <c r="B25" s="1"/>
      <c r="C25" s="104"/>
      <c r="D25" s="1"/>
      <c r="E25" s="1"/>
      <c r="F25" s="1"/>
      <c r="G25" s="1"/>
      <c r="H25" s="12"/>
      <c r="I25" s="1"/>
      <c r="J25" s="1"/>
      <c r="K25" s="27"/>
      <c r="N25" s="38"/>
      <c r="O25" s="39"/>
    </row>
    <row r="26" spans="1:15" s="2" customFormat="1" ht="29.25" customHeight="1">
      <c r="A26" s="113"/>
      <c r="B26" s="1"/>
      <c r="C26" s="105" t="s">
        <v>3</v>
      </c>
      <c r="D26" s="111">
        <v>26430383.960000001</v>
      </c>
      <c r="E26" s="1"/>
      <c r="F26" s="1"/>
      <c r="G26" s="24"/>
      <c r="H26" s="82"/>
      <c r="I26" s="1"/>
      <c r="J26" s="1"/>
      <c r="K26" s="27"/>
      <c r="N26" s="38"/>
      <c r="O26" s="39"/>
    </row>
    <row r="27" spans="1:15" s="2" customFormat="1" ht="10.5" customHeight="1">
      <c r="A27" s="113"/>
      <c r="B27" s="1"/>
      <c r="C27" s="105"/>
      <c r="D27" s="24"/>
      <c r="E27" s="1"/>
      <c r="F27" s="1"/>
      <c r="G27" s="24"/>
      <c r="H27" s="82"/>
      <c r="I27" s="1"/>
      <c r="J27" s="1"/>
      <c r="K27" s="27"/>
      <c r="N27" s="38"/>
      <c r="O27" s="39"/>
    </row>
    <row r="28" spans="1:15" s="2" customFormat="1" ht="18" customHeight="1">
      <c r="A28" s="113"/>
      <c r="B28" s="132" t="s">
        <v>13</v>
      </c>
      <c r="C28" s="132"/>
      <c r="D28" s="99"/>
      <c r="E28" s="128" t="s">
        <v>4</v>
      </c>
      <c r="F28" s="128"/>
      <c r="G28" s="128"/>
      <c r="H28" s="128"/>
      <c r="I28" s="128" t="s">
        <v>5</v>
      </c>
      <c r="J28" s="128" t="s">
        <v>11</v>
      </c>
      <c r="K28" s="28"/>
      <c r="N28" s="38"/>
      <c r="O28" s="39"/>
    </row>
    <row r="29" spans="1:15" s="2" customFormat="1" ht="13.5" customHeight="1">
      <c r="A29" s="113"/>
      <c r="B29" s="132"/>
      <c r="C29" s="132"/>
      <c r="D29" s="99"/>
      <c r="E29" s="126" t="s">
        <v>6</v>
      </c>
      <c r="F29" s="126" t="s">
        <v>10</v>
      </c>
      <c r="G29" s="126" t="s">
        <v>7</v>
      </c>
      <c r="H29" s="127" t="s">
        <v>10</v>
      </c>
      <c r="I29" s="128"/>
      <c r="J29" s="128"/>
      <c r="K29" s="28"/>
      <c r="N29" s="38"/>
      <c r="O29" s="39"/>
    </row>
    <row r="30" spans="1:15" s="2" customFormat="1" ht="24" customHeight="1">
      <c r="A30" s="114">
        <v>10</v>
      </c>
      <c r="B30" s="46"/>
      <c r="C30" s="125" t="s">
        <v>43</v>
      </c>
      <c r="D30" s="48" t="s">
        <v>18</v>
      </c>
      <c r="E30" s="47" t="s">
        <v>15</v>
      </c>
      <c r="F30" s="47">
        <v>96</v>
      </c>
      <c r="G30" s="48" t="s">
        <v>14</v>
      </c>
      <c r="H30" s="86">
        <v>212.2</v>
      </c>
      <c r="I30" s="78">
        <v>305672.03000000003</v>
      </c>
      <c r="J30" s="48" t="s">
        <v>12</v>
      </c>
      <c r="K30" s="28"/>
      <c r="N30" s="38"/>
      <c r="O30" s="39"/>
    </row>
    <row r="31" spans="1:15" s="2" customFormat="1" ht="27.75" customHeight="1">
      <c r="A31" s="114">
        <v>11</v>
      </c>
      <c r="B31" s="46"/>
      <c r="C31" s="125" t="s">
        <v>44</v>
      </c>
      <c r="D31" s="48" t="s">
        <v>18</v>
      </c>
      <c r="E31" s="47" t="s">
        <v>15</v>
      </c>
      <c r="F31" s="47">
        <v>24</v>
      </c>
      <c r="G31" s="48" t="s">
        <v>14</v>
      </c>
      <c r="H31" s="86">
        <v>210.6</v>
      </c>
      <c r="I31" s="78">
        <v>302847.43</v>
      </c>
      <c r="J31" s="48" t="s">
        <v>12</v>
      </c>
      <c r="K31" s="28"/>
      <c r="M31" s="74"/>
      <c r="N31" s="38"/>
      <c r="O31" s="39"/>
    </row>
    <row r="32" spans="1:15" s="2" customFormat="1" ht="22.5" customHeight="1">
      <c r="A32" s="114">
        <v>12</v>
      </c>
      <c r="B32" s="46"/>
      <c r="C32" s="125" t="s">
        <v>45</v>
      </c>
      <c r="D32" s="48" t="s">
        <v>18</v>
      </c>
      <c r="E32" s="47" t="s">
        <v>15</v>
      </c>
      <c r="F32" s="47">
        <v>88</v>
      </c>
      <c r="G32" s="48" t="s">
        <v>14</v>
      </c>
      <c r="H32" s="86">
        <v>180</v>
      </c>
      <c r="I32" s="78">
        <v>219942.21</v>
      </c>
      <c r="J32" s="48" t="s">
        <v>12</v>
      </c>
      <c r="K32" s="28"/>
      <c r="M32" s="74"/>
      <c r="N32" s="38"/>
      <c r="O32" s="39"/>
    </row>
    <row r="33" spans="1:15" s="2" customFormat="1" ht="29.25" customHeight="1">
      <c r="A33" s="114">
        <v>13</v>
      </c>
      <c r="B33" s="46"/>
      <c r="C33" s="125" t="s">
        <v>46</v>
      </c>
      <c r="D33" s="48" t="s">
        <v>18</v>
      </c>
      <c r="E33" s="47" t="s">
        <v>15</v>
      </c>
      <c r="F33" s="47">
        <v>126</v>
      </c>
      <c r="G33" s="48" t="s">
        <v>14</v>
      </c>
      <c r="H33" s="86">
        <v>198.9</v>
      </c>
      <c r="I33" s="78">
        <v>327062.19</v>
      </c>
      <c r="J33" s="48" t="s">
        <v>12</v>
      </c>
      <c r="K33" s="28"/>
      <c r="M33" s="74"/>
      <c r="N33" s="38"/>
      <c r="O33" s="39"/>
    </row>
    <row r="34" spans="1:15" s="2" customFormat="1" ht="21.75" customHeight="1">
      <c r="A34" s="114">
        <v>14</v>
      </c>
      <c r="B34" s="46"/>
      <c r="C34" s="125" t="s">
        <v>47</v>
      </c>
      <c r="D34" s="48" t="s">
        <v>18</v>
      </c>
      <c r="E34" s="47" t="s">
        <v>15</v>
      </c>
      <c r="F34" s="49">
        <v>1592</v>
      </c>
      <c r="G34" s="48" t="s">
        <v>14</v>
      </c>
      <c r="H34" s="86">
        <v>4486</v>
      </c>
      <c r="I34" s="78">
        <v>6790292.7400000002</v>
      </c>
      <c r="J34" s="48" t="s">
        <v>12</v>
      </c>
      <c r="K34" s="28"/>
      <c r="M34" s="74"/>
      <c r="N34" s="38"/>
      <c r="O34" s="39"/>
    </row>
    <row r="35" spans="1:15" s="2" customFormat="1" ht="24.75" customHeight="1">
      <c r="A35" s="114">
        <v>15</v>
      </c>
      <c r="B35" s="46"/>
      <c r="C35" s="125" t="s">
        <v>48</v>
      </c>
      <c r="D35" s="48" t="s">
        <v>18</v>
      </c>
      <c r="E35" s="47" t="s">
        <v>15</v>
      </c>
      <c r="F35" s="49">
        <v>1500</v>
      </c>
      <c r="G35" s="48" t="s">
        <v>14</v>
      </c>
      <c r="H35" s="86">
        <v>1150</v>
      </c>
      <c r="I35" s="78">
        <v>1338727.8500000001</v>
      </c>
      <c r="J35" s="48" t="s">
        <v>12</v>
      </c>
      <c r="K35" s="28"/>
      <c r="M35" s="74"/>
      <c r="N35" s="38"/>
      <c r="O35" s="39"/>
    </row>
    <row r="36" spans="1:15" s="2" customFormat="1" ht="29.25" customHeight="1">
      <c r="A36" s="114">
        <v>16</v>
      </c>
      <c r="B36" s="46"/>
      <c r="C36" s="125" t="s">
        <v>49</v>
      </c>
      <c r="D36" s="48" t="s">
        <v>18</v>
      </c>
      <c r="E36" s="47" t="s">
        <v>15</v>
      </c>
      <c r="F36" s="49">
        <v>56</v>
      </c>
      <c r="G36" s="48" t="s">
        <v>14</v>
      </c>
      <c r="H36" s="86">
        <v>92</v>
      </c>
      <c r="I36" s="78">
        <v>173558.11</v>
      </c>
      <c r="J36" s="48" t="s">
        <v>12</v>
      </c>
      <c r="K36" s="28"/>
      <c r="M36" s="74"/>
      <c r="N36" s="38"/>
      <c r="O36" s="39"/>
    </row>
    <row r="37" spans="1:15" s="2" customFormat="1" ht="27.75" customHeight="1">
      <c r="A37" s="114">
        <v>17</v>
      </c>
      <c r="B37" s="46"/>
      <c r="C37" s="125" t="s">
        <v>50</v>
      </c>
      <c r="D37" s="48" t="s">
        <v>18</v>
      </c>
      <c r="E37" s="47" t="s">
        <v>15</v>
      </c>
      <c r="F37" s="49">
        <v>48</v>
      </c>
      <c r="G37" s="48" t="s">
        <v>14</v>
      </c>
      <c r="H37" s="86">
        <v>220</v>
      </c>
      <c r="I37" s="78">
        <v>364500.44</v>
      </c>
      <c r="J37" s="48" t="s">
        <v>12</v>
      </c>
      <c r="K37" s="28"/>
      <c r="M37" s="74"/>
      <c r="N37" s="38"/>
      <c r="O37" s="39"/>
    </row>
    <row r="38" spans="1:15" s="2" customFormat="1" ht="21" customHeight="1">
      <c r="A38" s="114">
        <v>18</v>
      </c>
      <c r="B38" s="46"/>
      <c r="C38" s="125" t="s">
        <v>51</v>
      </c>
      <c r="D38" s="48" t="s">
        <v>18</v>
      </c>
      <c r="E38" s="47" t="s">
        <v>15</v>
      </c>
      <c r="F38" s="49">
        <v>112</v>
      </c>
      <c r="G38" s="48" t="s">
        <v>14</v>
      </c>
      <c r="H38" s="86">
        <v>214</v>
      </c>
      <c r="I38" s="78">
        <v>347199.6</v>
      </c>
      <c r="J38" s="48" t="s">
        <v>12</v>
      </c>
      <c r="K38" s="28"/>
      <c r="M38" s="75"/>
      <c r="N38" s="38"/>
      <c r="O38" s="39"/>
    </row>
    <row r="39" spans="1:15" s="2" customFormat="1" ht="24" customHeight="1">
      <c r="A39" s="114">
        <v>19</v>
      </c>
      <c r="B39" s="46"/>
      <c r="C39" s="125" t="s">
        <v>52</v>
      </c>
      <c r="D39" s="48" t="s">
        <v>18</v>
      </c>
      <c r="E39" s="47" t="s">
        <v>15</v>
      </c>
      <c r="F39" s="49">
        <v>200</v>
      </c>
      <c r="G39" s="48" t="s">
        <v>14</v>
      </c>
      <c r="H39" s="86">
        <v>210</v>
      </c>
      <c r="I39" s="78">
        <v>975119.14</v>
      </c>
      <c r="J39" s="48" t="s">
        <v>12</v>
      </c>
      <c r="K39" s="28"/>
      <c r="M39" s="75"/>
      <c r="N39" s="38"/>
      <c r="O39" s="39"/>
    </row>
    <row r="40" spans="1:15" s="2" customFormat="1" ht="26.25" customHeight="1">
      <c r="A40" s="114">
        <v>20</v>
      </c>
      <c r="B40" s="46"/>
      <c r="C40" s="125" t="s">
        <v>53</v>
      </c>
      <c r="D40" s="48" t="s">
        <v>18</v>
      </c>
      <c r="E40" s="47" t="s">
        <v>15</v>
      </c>
      <c r="F40" s="49">
        <v>208</v>
      </c>
      <c r="G40" s="48" t="s">
        <v>14</v>
      </c>
      <c r="H40" s="86">
        <v>430</v>
      </c>
      <c r="I40" s="78">
        <v>293269.61</v>
      </c>
      <c r="J40" s="48" t="s">
        <v>12</v>
      </c>
      <c r="K40" s="28"/>
      <c r="M40" s="75"/>
      <c r="N40" s="38"/>
      <c r="O40" s="39"/>
    </row>
    <row r="41" spans="1:15" s="2" customFormat="1" ht="44.25" customHeight="1" thickBot="1">
      <c r="A41" s="115">
        <v>21</v>
      </c>
      <c r="B41" s="65"/>
      <c r="C41" s="123" t="s">
        <v>34</v>
      </c>
      <c r="D41" s="122" t="s">
        <v>33</v>
      </c>
      <c r="E41" s="67" t="s">
        <v>15</v>
      </c>
      <c r="F41" s="68">
        <v>3400</v>
      </c>
      <c r="G41" s="66" t="s">
        <v>14</v>
      </c>
      <c r="H41" s="87">
        <v>2400</v>
      </c>
      <c r="I41" s="79">
        <v>3723092.7</v>
      </c>
      <c r="J41" s="66" t="s">
        <v>12</v>
      </c>
      <c r="K41" s="30"/>
      <c r="M41" s="98"/>
      <c r="N41" s="38"/>
      <c r="O41" s="39"/>
    </row>
    <row r="42" spans="1:15" s="2" customFormat="1" ht="23.25" customHeight="1" thickTop="1" thickBot="1">
      <c r="A42" s="112"/>
      <c r="B42" s="25"/>
      <c r="C42" s="103"/>
      <c r="D42" s="25"/>
      <c r="E42" s="25"/>
      <c r="F42" s="25"/>
      <c r="G42" s="25"/>
      <c r="H42" s="81"/>
      <c r="I42" s="25"/>
      <c r="J42" s="25"/>
      <c r="K42" s="26"/>
      <c r="M42" s="98"/>
      <c r="N42" s="38"/>
      <c r="O42" s="39"/>
    </row>
    <row r="43" spans="1:15" s="2" customFormat="1" ht="11.25" customHeight="1" thickTop="1" thickBot="1">
      <c r="A43" s="113"/>
      <c r="B43" s="1"/>
      <c r="C43" s="104"/>
      <c r="D43" s="1"/>
      <c r="E43" s="1"/>
      <c r="F43" s="1"/>
      <c r="G43" s="1"/>
      <c r="H43" s="12"/>
      <c r="I43" s="1"/>
      <c r="J43" s="100" t="s">
        <v>0</v>
      </c>
      <c r="K43" s="27"/>
      <c r="M43" s="98"/>
      <c r="N43" s="38"/>
      <c r="O43" s="39"/>
    </row>
    <row r="44" spans="1:15" s="2" customFormat="1" ht="19.5" customHeight="1" thickTop="1" thickBot="1">
      <c r="A44" s="113"/>
      <c r="B44" s="22"/>
      <c r="C44" s="129" t="s">
        <v>1</v>
      </c>
      <c r="D44" s="129"/>
      <c r="E44" s="129"/>
      <c r="F44" s="129"/>
      <c r="G44" s="129"/>
      <c r="H44" s="129"/>
      <c r="I44" s="129"/>
      <c r="J44" s="101">
        <v>3</v>
      </c>
      <c r="K44" s="27"/>
      <c r="M44" s="98"/>
      <c r="N44" s="38"/>
      <c r="O44" s="39"/>
    </row>
    <row r="45" spans="1:15" s="2" customFormat="1" ht="12.75" customHeight="1" thickTop="1">
      <c r="A45" s="113"/>
      <c r="B45" s="23"/>
      <c r="C45" s="130" t="s">
        <v>20</v>
      </c>
      <c r="D45" s="130"/>
      <c r="E45" s="130"/>
      <c r="F45" s="130"/>
      <c r="G45" s="130"/>
      <c r="H45" s="130"/>
      <c r="I45" s="130"/>
      <c r="J45" s="1"/>
      <c r="K45" s="27"/>
      <c r="M45" s="98"/>
      <c r="N45" s="38"/>
      <c r="O45" s="39"/>
    </row>
    <row r="46" spans="1:15" s="2" customFormat="1" ht="12.75" customHeight="1">
      <c r="A46" s="113"/>
      <c r="B46" s="1"/>
      <c r="C46" s="131" t="s">
        <v>2</v>
      </c>
      <c r="D46" s="131"/>
      <c r="E46" s="131"/>
      <c r="F46" s="131"/>
      <c r="G46" s="131"/>
      <c r="H46" s="131"/>
      <c r="I46" s="131"/>
      <c r="J46" s="1"/>
      <c r="K46" s="27"/>
      <c r="M46" s="98"/>
      <c r="N46" s="38"/>
      <c r="O46" s="39"/>
    </row>
    <row r="47" spans="1:15" s="2" customFormat="1" ht="3.75" customHeight="1">
      <c r="A47" s="113"/>
      <c r="B47" s="1"/>
      <c r="C47" s="104"/>
      <c r="D47" s="1"/>
      <c r="E47" s="1"/>
      <c r="F47" s="1"/>
      <c r="G47" s="1"/>
      <c r="H47" s="12"/>
      <c r="I47" s="1"/>
      <c r="J47" s="1"/>
      <c r="K47" s="27"/>
      <c r="M47" s="98"/>
      <c r="N47" s="38"/>
      <c r="O47" s="39"/>
    </row>
    <row r="48" spans="1:15" s="2" customFormat="1" ht="28.5" customHeight="1">
      <c r="A48" s="113"/>
      <c r="B48" s="1"/>
      <c r="C48" s="105" t="s">
        <v>3</v>
      </c>
      <c r="D48" s="111">
        <f>+D7</f>
        <v>26430383.960000001</v>
      </c>
      <c r="E48" s="1"/>
      <c r="F48" s="1"/>
      <c r="G48" s="24"/>
      <c r="H48" s="82"/>
      <c r="I48" s="1"/>
      <c r="J48" s="1"/>
      <c r="K48" s="27"/>
      <c r="M48" s="98"/>
      <c r="N48" s="38"/>
      <c r="O48" s="39"/>
    </row>
    <row r="49" spans="1:15" s="2" customFormat="1" ht="12.75" customHeight="1">
      <c r="A49" s="113"/>
      <c r="B49" s="1"/>
      <c r="C49" s="104"/>
      <c r="D49" s="1"/>
      <c r="E49" s="1"/>
      <c r="F49" s="1"/>
      <c r="G49" s="1"/>
      <c r="H49" s="12"/>
      <c r="I49" s="1"/>
      <c r="J49" s="1"/>
      <c r="K49" s="27"/>
      <c r="M49" s="98"/>
      <c r="N49" s="38"/>
      <c r="O49" s="39"/>
    </row>
    <row r="50" spans="1:15" s="2" customFormat="1" ht="12" customHeight="1">
      <c r="A50" s="113"/>
      <c r="B50" s="132" t="s">
        <v>13</v>
      </c>
      <c r="C50" s="132"/>
      <c r="D50" s="99"/>
      <c r="E50" s="128" t="s">
        <v>4</v>
      </c>
      <c r="F50" s="128"/>
      <c r="G50" s="128"/>
      <c r="H50" s="128"/>
      <c r="I50" s="128" t="s">
        <v>5</v>
      </c>
      <c r="J50" s="128" t="s">
        <v>11</v>
      </c>
      <c r="K50" s="27"/>
      <c r="M50" s="98"/>
      <c r="N50" s="38"/>
      <c r="O50" s="39"/>
    </row>
    <row r="51" spans="1:15" s="2" customFormat="1" ht="12.75" customHeight="1">
      <c r="A51" s="113"/>
      <c r="B51" s="132"/>
      <c r="C51" s="132"/>
      <c r="D51" s="99"/>
      <c r="E51" s="126" t="s">
        <v>6</v>
      </c>
      <c r="F51" s="126" t="s">
        <v>10</v>
      </c>
      <c r="G51" s="126" t="s">
        <v>7</v>
      </c>
      <c r="H51" s="127" t="s">
        <v>10</v>
      </c>
      <c r="I51" s="128"/>
      <c r="J51" s="128"/>
      <c r="K51" s="27"/>
      <c r="M51" s="98"/>
      <c r="N51" s="38"/>
      <c r="O51" s="39"/>
    </row>
    <row r="52" spans="1:15" s="2" customFormat="1" ht="3" customHeight="1">
      <c r="A52" s="113"/>
      <c r="B52" s="1"/>
      <c r="C52" s="104"/>
      <c r="D52" s="1"/>
      <c r="E52" s="1"/>
      <c r="F52" s="1"/>
      <c r="G52" s="1"/>
      <c r="H52" s="12"/>
      <c r="I52" s="1"/>
      <c r="J52" s="1"/>
      <c r="K52" s="27"/>
      <c r="M52" s="98"/>
      <c r="N52" s="38"/>
      <c r="O52" s="39"/>
    </row>
    <row r="53" spans="1:15" s="2" customFormat="1" ht="3.75" customHeight="1">
      <c r="A53" s="113"/>
      <c r="B53" s="4"/>
      <c r="C53" s="18"/>
      <c r="D53" s="18"/>
      <c r="E53" s="19"/>
      <c r="F53" s="19"/>
      <c r="G53" s="20"/>
      <c r="H53" s="84"/>
      <c r="I53" s="14"/>
      <c r="J53" s="6"/>
      <c r="K53" s="28"/>
      <c r="N53" s="38"/>
      <c r="O53" s="39"/>
    </row>
    <row r="54" spans="1:15" s="2" customFormat="1" ht="15.75" customHeight="1">
      <c r="A54" s="113"/>
      <c r="B54" s="4"/>
      <c r="C54" s="33"/>
      <c r="D54" s="33"/>
      <c r="E54" s="34"/>
      <c r="F54" s="34"/>
      <c r="G54" s="35"/>
      <c r="H54" s="91"/>
      <c r="I54" s="36"/>
      <c r="J54" s="37"/>
      <c r="K54" s="28"/>
      <c r="M54" s="2" t="s">
        <v>32</v>
      </c>
      <c r="N54" s="38"/>
      <c r="O54" s="39"/>
    </row>
    <row r="55" spans="1:15" s="2" customFormat="1" ht="30" customHeight="1">
      <c r="A55" s="114">
        <v>22</v>
      </c>
      <c r="B55" s="46"/>
      <c r="C55" s="125" t="s">
        <v>54</v>
      </c>
      <c r="D55" s="48" t="s">
        <v>18</v>
      </c>
      <c r="E55" s="47" t="s">
        <v>15</v>
      </c>
      <c r="F55" s="49">
        <v>40</v>
      </c>
      <c r="G55" s="48" t="s">
        <v>14</v>
      </c>
      <c r="H55" s="86">
        <v>65</v>
      </c>
      <c r="I55" s="78">
        <v>171372.29</v>
      </c>
      <c r="J55" s="48" t="s">
        <v>12</v>
      </c>
      <c r="K55" s="28"/>
      <c r="N55" s="38"/>
      <c r="O55" s="39"/>
    </row>
    <row r="56" spans="1:15" s="2" customFormat="1" ht="26.25" customHeight="1">
      <c r="A56" s="114">
        <v>23</v>
      </c>
      <c r="B56" s="46"/>
      <c r="C56" s="125" t="s">
        <v>55</v>
      </c>
      <c r="D56" s="48" t="s">
        <v>18</v>
      </c>
      <c r="E56" s="47" t="s">
        <v>15</v>
      </c>
      <c r="F56" s="49">
        <v>124</v>
      </c>
      <c r="G56" s="48" t="s">
        <v>14</v>
      </c>
      <c r="H56" s="86">
        <v>130.41</v>
      </c>
      <c r="I56" s="78">
        <v>411698.19</v>
      </c>
      <c r="J56" s="48" t="s">
        <v>12</v>
      </c>
      <c r="K56" s="28"/>
      <c r="N56" s="38"/>
      <c r="O56" s="39"/>
    </row>
    <row r="57" spans="1:15" s="2" customFormat="1" ht="28.5" customHeight="1">
      <c r="A57" s="114">
        <v>24</v>
      </c>
      <c r="B57" s="46"/>
      <c r="C57" s="125" t="s">
        <v>56</v>
      </c>
      <c r="D57" s="48" t="s">
        <v>18</v>
      </c>
      <c r="E57" s="47" t="s">
        <v>15</v>
      </c>
      <c r="F57" s="49">
        <v>80</v>
      </c>
      <c r="G57" s="48" t="s">
        <v>14</v>
      </c>
      <c r="H57" s="86">
        <v>125</v>
      </c>
      <c r="I57" s="78">
        <v>372572.5</v>
      </c>
      <c r="J57" s="48" t="s">
        <v>12</v>
      </c>
      <c r="K57" s="28"/>
      <c r="N57" s="38"/>
      <c r="O57" s="39"/>
    </row>
    <row r="58" spans="1:15" s="2" customFormat="1" ht="25.5" customHeight="1">
      <c r="A58" s="114">
        <v>25</v>
      </c>
      <c r="B58" s="46"/>
      <c r="C58" s="125" t="s">
        <v>57</v>
      </c>
      <c r="D58" s="48" t="s">
        <v>18</v>
      </c>
      <c r="E58" s="47" t="s">
        <v>15</v>
      </c>
      <c r="F58" s="49">
        <v>112</v>
      </c>
      <c r="G58" s="48" t="s">
        <v>14</v>
      </c>
      <c r="H58" s="86">
        <v>150</v>
      </c>
      <c r="I58" s="78">
        <v>388795.38</v>
      </c>
      <c r="J58" s="48" t="s">
        <v>12</v>
      </c>
      <c r="K58" s="28"/>
      <c r="N58" s="38"/>
      <c r="O58" s="39"/>
    </row>
    <row r="59" spans="1:15" s="2" customFormat="1" ht="29.25" customHeight="1">
      <c r="A59" s="114">
        <v>26</v>
      </c>
      <c r="B59" s="46"/>
      <c r="C59" s="125" t="s">
        <v>58</v>
      </c>
      <c r="D59" s="48" t="s">
        <v>18</v>
      </c>
      <c r="E59" s="47" t="s">
        <v>15</v>
      </c>
      <c r="F59" s="49">
        <v>112</v>
      </c>
      <c r="G59" s="48" t="s">
        <v>14</v>
      </c>
      <c r="H59" s="86">
        <v>151</v>
      </c>
      <c r="I59" s="78">
        <v>360873.18</v>
      </c>
      <c r="J59" s="48" t="s">
        <v>12</v>
      </c>
      <c r="K59" s="28"/>
      <c r="N59" s="38"/>
      <c r="O59" s="39"/>
    </row>
    <row r="60" spans="1:15" s="2" customFormat="1" ht="27" customHeight="1">
      <c r="A60" s="114">
        <v>27</v>
      </c>
      <c r="B60" s="46"/>
      <c r="C60" s="125" t="s">
        <v>59</v>
      </c>
      <c r="D60" s="48" t="s">
        <v>18</v>
      </c>
      <c r="E60" s="47" t="s">
        <v>15</v>
      </c>
      <c r="F60" s="49">
        <v>100</v>
      </c>
      <c r="G60" s="48" t="s">
        <v>14</v>
      </c>
      <c r="H60" s="86">
        <v>150</v>
      </c>
      <c r="I60" s="78">
        <v>271329.34999999998</v>
      </c>
      <c r="J60" s="48" t="s">
        <v>12</v>
      </c>
      <c r="K60" s="28"/>
      <c r="N60" s="38"/>
      <c r="O60" s="39"/>
    </row>
    <row r="61" spans="1:15" s="58" customFormat="1" ht="17.25" customHeight="1">
      <c r="A61" s="116"/>
      <c r="B61" s="76" t="s">
        <v>27</v>
      </c>
      <c r="C61" s="106" t="s">
        <v>23</v>
      </c>
      <c r="D61" s="61"/>
      <c r="E61" s="54"/>
      <c r="F61" s="54"/>
      <c r="G61" s="55"/>
      <c r="H61" s="88"/>
      <c r="I61" s="119">
        <f>SUM(I62:I64)</f>
        <v>1313842.96</v>
      </c>
      <c r="J61" s="56"/>
      <c r="K61" s="57"/>
      <c r="L61" s="121"/>
    </row>
    <row r="62" spans="1:15" s="2" customFormat="1" ht="36" customHeight="1">
      <c r="A62" s="114">
        <v>1</v>
      </c>
      <c r="B62" s="46"/>
      <c r="C62" s="125" t="s">
        <v>60</v>
      </c>
      <c r="D62" s="62" t="s">
        <v>18</v>
      </c>
      <c r="E62" s="50" t="s">
        <v>15</v>
      </c>
      <c r="F62" s="50">
        <v>406</v>
      </c>
      <c r="G62" s="51" t="s">
        <v>14</v>
      </c>
      <c r="H62" s="90">
        <v>471.42</v>
      </c>
      <c r="I62" s="52">
        <v>590964.80000000005</v>
      </c>
      <c r="J62" s="53" t="s">
        <v>12</v>
      </c>
      <c r="K62" s="28"/>
    </row>
    <row r="63" spans="1:15" s="2" customFormat="1" ht="38.25" customHeight="1">
      <c r="A63" s="114">
        <v>2</v>
      </c>
      <c r="B63" s="46"/>
      <c r="C63" s="125" t="s">
        <v>61</v>
      </c>
      <c r="D63" s="62" t="s">
        <v>28</v>
      </c>
      <c r="E63" s="50" t="s">
        <v>15</v>
      </c>
      <c r="F63" s="50">
        <v>156</v>
      </c>
      <c r="G63" s="51" t="s">
        <v>14</v>
      </c>
      <c r="H63" s="90">
        <v>230</v>
      </c>
      <c r="I63" s="52">
        <v>212506.52</v>
      </c>
      <c r="J63" s="53" t="s">
        <v>12</v>
      </c>
      <c r="K63" s="28"/>
    </row>
    <row r="64" spans="1:15" s="2" customFormat="1" ht="49.5" customHeight="1" thickBot="1">
      <c r="A64" s="115">
        <v>3</v>
      </c>
      <c r="B64" s="65"/>
      <c r="C64" s="123" t="s">
        <v>62</v>
      </c>
      <c r="D64" s="69" t="s">
        <v>18</v>
      </c>
      <c r="E64" s="70" t="s">
        <v>15</v>
      </c>
      <c r="F64" s="70">
        <v>300</v>
      </c>
      <c r="G64" s="71" t="s">
        <v>14</v>
      </c>
      <c r="H64" s="89">
        <v>352</v>
      </c>
      <c r="I64" s="72">
        <v>510371.64</v>
      </c>
      <c r="J64" s="73" t="s">
        <v>12</v>
      </c>
      <c r="K64" s="30"/>
    </row>
    <row r="65" spans="1:11" s="2" customFormat="1" ht="9" customHeight="1" thickTop="1">
      <c r="A65" s="117"/>
      <c r="B65" s="46"/>
      <c r="C65" s="40"/>
      <c r="D65" s="62"/>
      <c r="E65" s="50"/>
      <c r="F65" s="50"/>
      <c r="G65" s="51"/>
      <c r="H65" s="90"/>
      <c r="I65" s="52"/>
      <c r="J65" s="53"/>
    </row>
    <row r="66" spans="1:11" s="2" customFormat="1" ht="21.75" customHeight="1" thickBot="1">
      <c r="A66" s="117"/>
      <c r="B66" s="46"/>
      <c r="C66" s="40"/>
      <c r="D66" s="62"/>
      <c r="E66" s="50"/>
      <c r="F66" s="50"/>
      <c r="G66" s="51"/>
      <c r="H66" s="90"/>
      <c r="I66" s="52"/>
      <c r="J66" s="53"/>
    </row>
    <row r="67" spans="1:11" ht="16.5" customHeight="1" thickTop="1" thickBot="1">
      <c r="A67" s="112"/>
      <c r="B67" s="25"/>
      <c r="C67" s="103"/>
      <c r="D67" s="25"/>
      <c r="E67" s="25"/>
      <c r="F67" s="25"/>
      <c r="G67" s="25"/>
      <c r="H67" s="81"/>
      <c r="I67" s="25"/>
      <c r="J67" s="25"/>
      <c r="K67" s="26"/>
    </row>
    <row r="68" spans="1:11" ht="15.75" customHeight="1" thickTop="1" thickBot="1">
      <c r="A68" s="113"/>
      <c r="J68" s="100" t="s">
        <v>0</v>
      </c>
      <c r="K68" s="27"/>
    </row>
    <row r="69" spans="1:11" ht="21.75" customHeight="1" thickTop="1" thickBot="1">
      <c r="A69" s="113"/>
      <c r="B69" s="22"/>
      <c r="C69" s="129" t="s">
        <v>1</v>
      </c>
      <c r="D69" s="129"/>
      <c r="E69" s="129"/>
      <c r="F69" s="129"/>
      <c r="G69" s="129"/>
      <c r="H69" s="129"/>
      <c r="I69" s="129"/>
      <c r="J69" s="101">
        <v>4</v>
      </c>
      <c r="K69" s="27"/>
    </row>
    <row r="70" spans="1:11" ht="12.75" customHeight="1" thickTop="1">
      <c r="A70" s="113"/>
      <c r="B70" s="23"/>
      <c r="C70" s="130" t="s">
        <v>20</v>
      </c>
      <c r="D70" s="130"/>
      <c r="E70" s="130"/>
      <c r="F70" s="130"/>
      <c r="G70" s="130"/>
      <c r="H70" s="130"/>
      <c r="I70" s="130"/>
      <c r="K70" s="27"/>
    </row>
    <row r="71" spans="1:11" ht="11.25" customHeight="1">
      <c r="A71" s="113"/>
      <c r="C71" s="131" t="s">
        <v>2</v>
      </c>
      <c r="D71" s="131"/>
      <c r="E71" s="131"/>
      <c r="F71" s="131"/>
      <c r="G71" s="131"/>
      <c r="H71" s="131"/>
      <c r="I71" s="131"/>
      <c r="K71" s="27"/>
    </row>
    <row r="72" spans="1:11" ht="10.5" customHeight="1">
      <c r="A72" s="113"/>
      <c r="K72" s="27"/>
    </row>
    <row r="73" spans="1:11" ht="19.5" customHeight="1">
      <c r="A73" s="113"/>
      <c r="C73" s="105" t="s">
        <v>3</v>
      </c>
      <c r="D73" s="111">
        <f>+D7</f>
        <v>26430383.960000001</v>
      </c>
      <c r="G73" s="24"/>
      <c r="H73" s="82"/>
      <c r="K73" s="27"/>
    </row>
    <row r="74" spans="1:11" ht="7.5" customHeight="1">
      <c r="A74" s="113"/>
      <c r="K74" s="27"/>
    </row>
    <row r="75" spans="1:11" ht="15" customHeight="1">
      <c r="A75" s="113"/>
      <c r="B75" s="132" t="s">
        <v>13</v>
      </c>
      <c r="C75" s="132"/>
      <c r="D75" s="45"/>
      <c r="E75" s="128" t="s">
        <v>4</v>
      </c>
      <c r="F75" s="128"/>
      <c r="G75" s="128"/>
      <c r="H75" s="128"/>
      <c r="I75" s="128" t="s">
        <v>5</v>
      </c>
      <c r="J75" s="128" t="s">
        <v>11</v>
      </c>
      <c r="K75" s="27"/>
    </row>
    <row r="76" spans="1:11" ht="17.25" customHeight="1">
      <c r="A76" s="113"/>
      <c r="B76" s="132"/>
      <c r="C76" s="132"/>
      <c r="D76" s="45"/>
      <c r="E76" s="126" t="s">
        <v>6</v>
      </c>
      <c r="F76" s="126" t="s">
        <v>10</v>
      </c>
      <c r="G76" s="126" t="s">
        <v>7</v>
      </c>
      <c r="H76" s="127" t="s">
        <v>10</v>
      </c>
      <c r="I76" s="128"/>
      <c r="J76" s="128"/>
      <c r="K76" s="27"/>
    </row>
    <row r="77" spans="1:11" s="2" customFormat="1" ht="12" customHeight="1">
      <c r="A77" s="113"/>
      <c r="B77" s="4"/>
      <c r="C77" s="33"/>
      <c r="D77" s="33"/>
      <c r="E77" s="34"/>
      <c r="F77" s="34"/>
      <c r="G77" s="35"/>
      <c r="H77" s="91"/>
      <c r="I77" s="36"/>
      <c r="J77" s="37"/>
      <c r="K77" s="28"/>
    </row>
    <row r="78" spans="1:11" ht="20.25" customHeight="1">
      <c r="A78" s="113"/>
      <c r="B78" s="9">
        <v>3</v>
      </c>
      <c r="C78" s="110" t="s">
        <v>25</v>
      </c>
      <c r="D78" s="3"/>
      <c r="E78" s="8"/>
      <c r="F78" s="8"/>
      <c r="G78" s="16"/>
      <c r="H78" s="92"/>
      <c r="I78" s="97">
        <f>SUM(I79:I80)</f>
        <v>741075.42</v>
      </c>
      <c r="J78" s="21"/>
      <c r="K78" s="27"/>
    </row>
    <row r="79" spans="1:11" s="2" customFormat="1" ht="24.75" customHeight="1">
      <c r="A79" s="114">
        <v>1</v>
      </c>
      <c r="B79" s="4"/>
      <c r="C79" s="109" t="s">
        <v>63</v>
      </c>
      <c r="D79" s="62" t="s">
        <v>18</v>
      </c>
      <c r="E79" s="50" t="s">
        <v>15</v>
      </c>
      <c r="F79" s="50">
        <v>30</v>
      </c>
      <c r="G79" s="51" t="s">
        <v>24</v>
      </c>
      <c r="H79" s="90">
        <v>4</v>
      </c>
      <c r="I79" s="52">
        <v>230017.15</v>
      </c>
      <c r="J79" s="53" t="s">
        <v>12</v>
      </c>
      <c r="K79" s="28"/>
    </row>
    <row r="80" spans="1:11" s="2" customFormat="1" ht="27.75" customHeight="1">
      <c r="A80" s="114">
        <v>2</v>
      </c>
      <c r="B80" s="4"/>
      <c r="C80" s="109" t="s">
        <v>64</v>
      </c>
      <c r="D80" s="62" t="s">
        <v>31</v>
      </c>
      <c r="E80" s="50" t="s">
        <v>15</v>
      </c>
      <c r="F80" s="50">
        <v>100</v>
      </c>
      <c r="G80" s="51" t="s">
        <v>19</v>
      </c>
      <c r="H80" s="90">
        <v>1</v>
      </c>
      <c r="I80" s="52">
        <v>511058.27</v>
      </c>
      <c r="J80" s="53" t="s">
        <v>12</v>
      </c>
      <c r="K80" s="28"/>
    </row>
    <row r="81" spans="1:13" ht="20.100000000000001" customHeight="1">
      <c r="A81" s="113"/>
      <c r="B81" s="9">
        <v>4</v>
      </c>
      <c r="C81" s="110" t="s">
        <v>26</v>
      </c>
      <c r="D81" s="3"/>
      <c r="E81" s="7"/>
      <c r="F81" s="7"/>
      <c r="G81" s="15"/>
      <c r="H81" s="93"/>
      <c r="I81" s="120">
        <f>SUM(I82:I87)</f>
        <v>2755480.46</v>
      </c>
      <c r="J81" s="21"/>
      <c r="K81" s="27"/>
    </row>
    <row r="82" spans="1:13" ht="33.75" customHeight="1">
      <c r="A82" s="113">
        <v>1</v>
      </c>
      <c r="B82" s="9"/>
      <c r="C82" s="109" t="s">
        <v>65</v>
      </c>
      <c r="D82" s="80" t="s">
        <v>30</v>
      </c>
      <c r="E82" s="50" t="s">
        <v>15</v>
      </c>
      <c r="F82" s="50">
        <v>200</v>
      </c>
      <c r="G82" s="51" t="s">
        <v>16</v>
      </c>
      <c r="H82" s="90">
        <v>200</v>
      </c>
      <c r="I82" s="52">
        <v>493657.64</v>
      </c>
      <c r="J82" s="53" t="s">
        <v>12</v>
      </c>
      <c r="K82" s="27"/>
    </row>
    <row r="83" spans="1:13" ht="21.75" customHeight="1">
      <c r="A83" s="113">
        <v>2</v>
      </c>
      <c r="B83" s="9"/>
      <c r="C83" s="109" t="s">
        <v>66</v>
      </c>
      <c r="D83" s="80" t="s">
        <v>18</v>
      </c>
      <c r="E83" s="50" t="s">
        <v>15</v>
      </c>
      <c r="F83" s="50">
        <v>30</v>
      </c>
      <c r="G83" s="51" t="s">
        <v>16</v>
      </c>
      <c r="H83" s="90">
        <v>215</v>
      </c>
      <c r="I83" s="52">
        <v>568849.41</v>
      </c>
      <c r="J83" s="53" t="s">
        <v>12</v>
      </c>
      <c r="K83" s="27"/>
    </row>
    <row r="84" spans="1:13" s="2" customFormat="1" ht="23.25" customHeight="1">
      <c r="A84" s="114">
        <v>3</v>
      </c>
      <c r="B84" s="4"/>
      <c r="C84" s="109" t="s">
        <v>67</v>
      </c>
      <c r="D84" s="62" t="s">
        <v>18</v>
      </c>
      <c r="E84" s="50" t="s">
        <v>15</v>
      </c>
      <c r="F84" s="50">
        <v>80</v>
      </c>
      <c r="G84" s="51" t="s">
        <v>16</v>
      </c>
      <c r="H84" s="90">
        <v>336</v>
      </c>
      <c r="I84" s="52">
        <v>1096462.0900000001</v>
      </c>
      <c r="J84" s="53" t="s">
        <v>12</v>
      </c>
      <c r="K84" s="28"/>
    </row>
    <row r="85" spans="1:13" s="2" customFormat="1" ht="24.75" customHeight="1">
      <c r="A85" s="114">
        <v>4</v>
      </c>
      <c r="B85" s="4"/>
      <c r="C85" s="109" t="s">
        <v>68</v>
      </c>
      <c r="D85" s="62" t="s">
        <v>18</v>
      </c>
      <c r="E85" s="50" t="s">
        <v>15</v>
      </c>
      <c r="F85" s="50">
        <v>80</v>
      </c>
      <c r="G85" s="51" t="s">
        <v>19</v>
      </c>
      <c r="H85" s="90">
        <v>1</v>
      </c>
      <c r="I85" s="52">
        <v>165503.35999999999</v>
      </c>
      <c r="J85" s="53" t="s">
        <v>12</v>
      </c>
      <c r="K85" s="28"/>
    </row>
    <row r="86" spans="1:13" s="2" customFormat="1" ht="24.75" customHeight="1">
      <c r="A86" s="114">
        <v>5</v>
      </c>
      <c r="B86" s="4"/>
      <c r="C86" s="109" t="s">
        <v>69</v>
      </c>
      <c r="D86" s="62" t="s">
        <v>18</v>
      </c>
      <c r="E86" s="50" t="s">
        <v>15</v>
      </c>
      <c r="F86" s="50">
        <v>80</v>
      </c>
      <c r="G86" s="51" t="s">
        <v>14</v>
      </c>
      <c r="H86" s="90">
        <v>70</v>
      </c>
      <c r="I86" s="52">
        <v>166028.88</v>
      </c>
      <c r="J86" s="53" t="s">
        <v>12</v>
      </c>
      <c r="K86" s="28"/>
    </row>
    <row r="87" spans="1:13" s="2" customFormat="1" ht="30.75" customHeight="1">
      <c r="A87" s="114">
        <v>6</v>
      </c>
      <c r="B87" s="4"/>
      <c r="C87" s="109" t="s">
        <v>70</v>
      </c>
      <c r="D87" s="62" t="s">
        <v>29</v>
      </c>
      <c r="E87" s="50" t="s">
        <v>15</v>
      </c>
      <c r="F87" s="50">
        <v>100</v>
      </c>
      <c r="G87" s="51" t="s">
        <v>16</v>
      </c>
      <c r="H87" s="90">
        <v>42</v>
      </c>
      <c r="I87" s="52">
        <v>264979.08</v>
      </c>
      <c r="J87" s="53" t="s">
        <v>12</v>
      </c>
      <c r="K87" s="28"/>
      <c r="M87" s="60"/>
    </row>
    <row r="88" spans="1:13" ht="8.1" customHeight="1">
      <c r="A88" s="113"/>
      <c r="B88" s="4"/>
      <c r="D88" s="2"/>
      <c r="E88" s="11"/>
      <c r="F88" s="11"/>
      <c r="G88" s="17"/>
      <c r="H88" s="94"/>
      <c r="I88" s="5"/>
      <c r="K88" s="27"/>
    </row>
    <row r="89" spans="1:13" ht="13.5" customHeight="1">
      <c r="A89" s="113"/>
      <c r="B89" s="2"/>
      <c r="D89" s="2"/>
      <c r="E89" s="135" t="s">
        <v>9</v>
      </c>
      <c r="F89" s="135"/>
      <c r="G89" s="135"/>
      <c r="H89" s="135"/>
      <c r="I89" s="134">
        <f>SUM(I81,I78,I61,I11)</f>
        <v>26429010.500000004</v>
      </c>
      <c r="J89" s="13"/>
      <c r="K89" s="27"/>
    </row>
    <row r="90" spans="1:13" ht="6" customHeight="1">
      <c r="A90" s="113"/>
      <c r="B90" s="2"/>
      <c r="D90" s="2"/>
      <c r="E90" s="135"/>
      <c r="F90" s="135"/>
      <c r="G90" s="135"/>
      <c r="H90" s="135"/>
      <c r="I90" s="134"/>
      <c r="J90" s="13"/>
      <c r="K90" s="27"/>
    </row>
    <row r="91" spans="1:13" ht="32.25" customHeight="1">
      <c r="A91" s="113"/>
      <c r="B91" s="2"/>
      <c r="C91" s="133" t="s">
        <v>17</v>
      </c>
      <c r="D91" s="133"/>
      <c r="E91" s="133"/>
      <c r="F91" s="133"/>
      <c r="G91" s="133"/>
      <c r="H91" s="133"/>
      <c r="I91" s="133"/>
      <c r="J91" s="13"/>
      <c r="K91" s="27"/>
    </row>
    <row r="92" spans="1:13" ht="6" customHeight="1">
      <c r="A92" s="113"/>
      <c r="B92" s="2"/>
      <c r="D92" s="41"/>
      <c r="E92" s="42"/>
      <c r="F92" s="42"/>
      <c r="G92" s="42"/>
      <c r="H92" s="95"/>
      <c r="I92" s="43"/>
      <c r="J92" s="13"/>
      <c r="K92" s="27"/>
    </row>
    <row r="93" spans="1:13" ht="1.5" customHeight="1" thickBot="1">
      <c r="A93" s="118"/>
      <c r="B93" s="31"/>
      <c r="C93" s="107"/>
      <c r="D93" s="44"/>
      <c r="E93" s="44"/>
      <c r="F93" s="44"/>
      <c r="G93" s="44"/>
      <c r="H93" s="96"/>
      <c r="I93" s="44"/>
      <c r="J93" s="31"/>
      <c r="K93" s="32"/>
    </row>
    <row r="94" spans="1:13" ht="13.5" thickTop="1"/>
    <row r="96" spans="1:13" ht="22.5">
      <c r="G96" s="59"/>
    </row>
  </sheetData>
  <mergeCells count="31">
    <mergeCell ref="C91:I91"/>
    <mergeCell ref="B28:C29"/>
    <mergeCell ref="E28:H28"/>
    <mergeCell ref="I28:I29"/>
    <mergeCell ref="J28:J29"/>
    <mergeCell ref="I89:I90"/>
    <mergeCell ref="E89:H90"/>
    <mergeCell ref="C44:I44"/>
    <mergeCell ref="C45:I45"/>
    <mergeCell ref="C46:I46"/>
    <mergeCell ref="B50:C51"/>
    <mergeCell ref="E50:H50"/>
    <mergeCell ref="I50:I51"/>
    <mergeCell ref="J50:J51"/>
    <mergeCell ref="C3:I3"/>
    <mergeCell ref="C4:I4"/>
    <mergeCell ref="C5:I5"/>
    <mergeCell ref="B9:C10"/>
    <mergeCell ref="E9:H9"/>
    <mergeCell ref="I9:I10"/>
    <mergeCell ref="J9:J10"/>
    <mergeCell ref="C69:I69"/>
    <mergeCell ref="C70:I70"/>
    <mergeCell ref="C71:I71"/>
    <mergeCell ref="B75:C76"/>
    <mergeCell ref="E75:H75"/>
    <mergeCell ref="I75:I76"/>
    <mergeCell ref="J75:J76"/>
    <mergeCell ref="C22:I22"/>
    <mergeCell ref="C23:I23"/>
    <mergeCell ref="C24:I24"/>
  </mergeCells>
  <printOptions verticalCentered="1"/>
  <pageMargins left="0.25" right="0.25" top="0.75" bottom="0.75" header="0.3" footer="0.3"/>
  <pageSetup orientation="landscape" r:id="rId1"/>
  <headerFooter alignWithMargins="0"/>
  <rowBreaks count="3" manualBreakCount="3">
    <brk id="20" max="11" man="1"/>
    <brk id="41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PROP. 2019 programa </vt:lpstr>
      <vt:lpstr>'PROP. 2019 programa '!Área_de_impresión</vt:lpstr>
    </vt:vector>
  </TitlesOfParts>
  <Company>Windows XP Titan Ultimate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Luffi</cp:lastModifiedBy>
  <cp:lastPrinted>2019-12-31T19:32:17Z</cp:lastPrinted>
  <dcterms:created xsi:type="dcterms:W3CDTF">2014-11-21T19:57:17Z</dcterms:created>
  <dcterms:modified xsi:type="dcterms:W3CDTF">2020-02-27T19:15:53Z</dcterms:modified>
</cp:coreProperties>
</file>